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\Desktop\2019\ОТЧЕТЫ\Отчет об исполнении бюджета\Решение отчет за 2 кв 2019\"/>
    </mc:Choice>
  </mc:AlternateContent>
  <xr:revisionPtr revIDLastSave="0" documentId="13_ncr:1_{1AAA6823-96D1-45B2-A924-2F62D6A1AF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2" r:id="rId1"/>
    <sheet name="Расходы" sheetId="3" state="hidden" r:id="rId2"/>
    <sheet name="Источники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3" i="2" l="1"/>
  <c r="C63" i="2"/>
  <c r="C64" i="2"/>
  <c r="C65" i="2"/>
  <c r="C68" i="2"/>
  <c r="C69" i="2"/>
  <c r="D71" i="2"/>
  <c r="D72" i="2"/>
  <c r="D65" i="2"/>
  <c r="D66" i="2"/>
  <c r="D56" i="2"/>
  <c r="D60" i="2"/>
  <c r="D61" i="2"/>
  <c r="D57" i="2"/>
  <c r="D58" i="2"/>
  <c r="D39" i="2"/>
  <c r="D44" i="2"/>
  <c r="D51" i="2"/>
  <c r="D52" i="2"/>
  <c r="D45" i="2"/>
  <c r="D46" i="2"/>
  <c r="D40" i="2"/>
  <c r="D41" i="2"/>
  <c r="D34" i="2"/>
  <c r="D35" i="2"/>
  <c r="D36" i="2"/>
  <c r="E16" i="2"/>
  <c r="D30" i="2"/>
  <c r="D21" i="2" l="1"/>
  <c r="E73" i="2" l="1"/>
  <c r="E72" i="2"/>
  <c r="E71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3" i="2"/>
  <c r="E52" i="2"/>
  <c r="E51" i="2"/>
  <c r="E47" i="2"/>
  <c r="E46" i="2"/>
  <c r="E45" i="2"/>
  <c r="E44" i="2"/>
  <c r="E42" i="2"/>
  <c r="E41" i="2"/>
  <c r="E40" i="2"/>
  <c r="E39" i="2"/>
  <c r="E37" i="2"/>
  <c r="E36" i="2"/>
  <c r="E35" i="2"/>
  <c r="E34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<sst xmlns="http://schemas.openxmlformats.org/spreadsheetml/2006/main" count="162" uniqueCount="128">
  <si>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</si>
  <si>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</si>
  <si>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</si>
  <si>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</si>
  <si>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</si>
  <si>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</si>
  <si>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</si>
  <si>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</si>
  <si>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</si>
  <si>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</si>
  <si>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</si>
  <si>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</si>
  <si>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</si>
  <si>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</si>
  <si>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</si>
  <si>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</si>
  <si>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</si>
  <si>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</si>
  <si>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</si>
  <si>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</si>
  <si>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</si>
  <si>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</si>
  <si>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</si>
  <si>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</si>
  <si>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</si>
  <si>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</si>
  <si>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</si>
  <si>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</si>
  <si>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</si>
  <si>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</si>
  <si>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</si>
  <si>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</si>
  <si>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</si>
  <si>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</si>
  <si>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</si>
  <si>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</si>
  <si>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</si>
  <si>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</si>
  <si>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</si>
  <si>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</si>
  <si>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</si>
  <si>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</si>
  <si>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</si>
  <si>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</si>
  <si>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</si>
  <si>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</si>
  <si>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</si>
  <si>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</si>
  <si>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</si>
  <si>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</si>
  <si>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</si>
  <si>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</si>
  <si>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</si>
  <si>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</si>
  <si>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</si>
  <si>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</si>
  <si>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</si>
  <si>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</si>
  <si>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</si>
  <si>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</si>
  <si>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</si>
  <si>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</si>
  <si>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</si>
  <si>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</si>
  <si>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</si>
  <si>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</si>
  <si>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</si>
  <si>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</si>
  <si>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</si>
  <si>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</si>
  <si>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</si>
  <si>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</si>
  <si>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</si>
  <si>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</si>
  <si>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</si>
  <si>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</si>
  <si>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</si>
  <si>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</si>
  <si>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</si>
  <si>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</si>
  <si>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</si>
  <si>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</si>
  <si>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</si>
  <si>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</si>
  <si>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</si>
  <si>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</si>
  <si>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</si>
  <si>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</si>
  <si>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</si>
  <si>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</si>
  <si>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</si>
  <si>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</si>
  <si>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</si>
  <si>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</si>
  <si>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</si>
  <si>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</si>
  <si>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</si>
  <si>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</si>
  <si>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</si>
  <si>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>Утвержденные бюджетные назначения на 2019 год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</si>
  <si>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</si>
  <si>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</si>
  <si>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</si>
  <si>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</si>
  <si>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</si>
  <si>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</si>
  <si>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Объем поступления доходов в бюджет Преградненского сельского поселения</t>
  </si>
  <si>
    <t>от 29.07. 2019 № 18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</si>
  <si>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</si>
  <si>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</si>
  <si>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</si>
  <si>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18210102020011000110</t>
  </si>
  <si>
    <t>18210102020012100110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</si>
  <si>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</si>
  <si>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</si>
  <si>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</si>
  <si>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</si>
  <si>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</si>
  <si>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</si>
  <si>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</si>
  <si>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</si>
  <si>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</si>
  <si>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</si>
  <si>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30120220000000000150</t>
  </si>
  <si>
    <t>30120227567000000150</t>
  </si>
  <si>
    <t>30120227567100000150</t>
  </si>
  <si>
    <t>по основным источникам за I-II кварталы 2019 года</t>
  </si>
  <si>
    <t>Исполнено на 01.07.2019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</si>
</sst>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8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1" fillId="0" borderId="24" xfId="48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3" fillId="0" borderId="1" xfId="4" applyNumberFormat="1" applyFont="1" applyAlignment="1" applyProtection="1">
      <alignment horizontal="center"/>
    </xf>
    <xf numFmtId="0" fontId="17" fillId="0" borderId="13" xfId="32" applyNumberFormat="1" applyFont="1" applyProtection="1">
      <alignment horizontal="left" wrapText="1"/>
    </xf>
    <xf numFmtId="49" fontId="17" fillId="0" borderId="15" xfId="34" applyFont="1" applyProtection="1">
      <alignment horizontal="center" vertical="center"/>
    </xf>
    <xf numFmtId="4" fontId="17" fillId="0" borderId="15" xfId="35" applyFont="1" applyProtection="1">
      <alignment horizontal="right" vertical="center" shrinkToFit="1"/>
    </xf>
    <xf numFmtId="4" fontId="17" fillId="0" borderId="23" xfId="47" applyFont="1" applyProtection="1">
      <alignment horizontal="right" shrinkToFit="1"/>
    </xf>
    <xf numFmtId="0" fontId="17" fillId="0" borderId="17" xfId="37" applyNumberFormat="1" applyFont="1" applyProtection="1">
      <alignment horizontal="left" wrapText="1"/>
    </xf>
    <xf numFmtId="49" fontId="17" fillId="0" borderId="11" xfId="39" applyFont="1" applyProtection="1">
      <alignment horizontal="center" wrapText="1"/>
    </xf>
    <xf numFmtId="49" fontId="17" fillId="0" borderId="11" xfId="40" applyFont="1" applyProtection="1">
      <alignment horizontal="center" vertical="center"/>
    </xf>
    <xf numFmtId="165" fontId="17" fillId="0" borderId="11" xfId="41" applyFont="1" applyProtection="1">
      <alignment horizontal="right" vertical="center" shrinkToFit="1"/>
    </xf>
    <xf numFmtId="49" fontId="17" fillId="0" borderId="19" xfId="42" applyFont="1" applyProtection="1">
      <alignment horizontal="center" vertical="center"/>
    </xf>
    <xf numFmtId="0" fontId="17" fillId="0" borderId="20" xfId="43" applyNumberFormat="1" applyFont="1" applyProtection="1">
      <alignment horizontal="left" wrapText="1"/>
    </xf>
    <xf numFmtId="49" fontId="17" fillId="0" borderId="22" xfId="45" applyFont="1" applyProtection="1">
      <alignment horizontal="center"/>
    </xf>
    <xf numFmtId="4" fontId="17" fillId="0" borderId="22" xfId="46" applyFont="1" applyProtection="1">
      <alignment horizontal="right" shrinkToFit="1"/>
    </xf>
    <xf numFmtId="0" fontId="17" fillId="0" borderId="12" xfId="29" applyFont="1" applyAlignment="1">
      <alignment horizontal="left" wrapText="1"/>
    </xf>
    <xf numFmtId="49" fontId="17" fillId="0" borderId="18" xfId="38" applyFont="1" applyAlignment="1">
      <alignment horizontal="center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zoomScaleNormal="100" workbookViewId="0">
      <selection activeCell="C22" sqref="C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9" t="s">
        <v>102</v>
      </c>
      <c r="C1" s="9"/>
      <c r="D1" s="9"/>
      <c r="E1" s="9"/>
      <c r="F1" s="11"/>
      <c r="G1" s="11"/>
      <c r="H1" s="11"/>
      <c r="I1" s="11"/>
    </row>
    <row r="2" spans="1:9" x14ac:dyDescent="0.25">
      <c r="B2" s="9" t="s">
        <v>103</v>
      </c>
      <c r="C2" s="9"/>
      <c r="D2" s="9"/>
      <c r="E2" s="9"/>
      <c r="F2" s="11"/>
      <c r="G2" s="11"/>
      <c r="H2" s="11"/>
      <c r="I2" s="11"/>
    </row>
    <row r="3" spans="1:9" x14ac:dyDescent="0.25">
      <c r="B3" s="10" t="s">
        <v>104</v>
      </c>
      <c r="C3" s="10"/>
      <c r="D3" s="10"/>
      <c r="E3" s="10"/>
      <c r="F3" s="11"/>
      <c r="G3" s="11"/>
      <c r="H3" s="11"/>
      <c r="I3" s="11"/>
    </row>
    <row r="4" spans="1:9" ht="12.95" customHeight="1" x14ac:dyDescent="0.25">
      <c r="A4" s="2"/>
      <c r="B4" s="10" t="s">
        <v>105</v>
      </c>
      <c r="C4" s="10"/>
      <c r="D4" s="10"/>
      <c r="E4" s="10"/>
      <c r="F4" s="11"/>
      <c r="G4" s="11"/>
      <c r="H4" s="11"/>
      <c r="I4" s="11"/>
    </row>
    <row r="5" spans="1:9" ht="15" customHeight="1" x14ac:dyDescent="0.25">
      <c r="A5" s="3"/>
      <c r="B5" s="12" t="s">
        <v>107</v>
      </c>
      <c r="C5" s="12"/>
      <c r="D5" s="12"/>
      <c r="E5" s="12"/>
      <c r="F5" s="11"/>
      <c r="G5" s="11"/>
      <c r="H5" s="11"/>
      <c r="I5" s="11"/>
    </row>
    <row r="6" spans="1:9" ht="9.75" customHeight="1" x14ac:dyDescent="0.25">
      <c r="A6" s="3"/>
      <c r="B6" s="3"/>
      <c r="C6" s="12"/>
      <c r="D6" s="12"/>
      <c r="E6" s="12"/>
      <c r="F6" s="12"/>
      <c r="G6" s="11"/>
      <c r="H6" s="11"/>
      <c r="I6" s="11"/>
    </row>
    <row r="7" spans="1:9" ht="15" customHeight="1" x14ac:dyDescent="0.25">
      <c r="A7" s="13" t="s">
        <v>106</v>
      </c>
      <c r="B7" s="14"/>
      <c r="C7" s="14"/>
      <c r="D7" s="14"/>
      <c r="E7" s="14"/>
      <c r="F7" s="12"/>
      <c r="G7" s="11"/>
      <c r="H7" s="11"/>
      <c r="I7" s="11"/>
    </row>
    <row r="8" spans="1:9" ht="14.25" customHeight="1" x14ac:dyDescent="0.25">
      <c r="A8" s="27" t="s">
        <v>126</v>
      </c>
      <c r="B8" s="15"/>
      <c r="C8" s="15"/>
      <c r="D8" s="15"/>
      <c r="E8" s="15"/>
    </row>
    <row r="9" spans="1:9" ht="12" customHeight="1" x14ac:dyDescent="0.25">
      <c r="A9" s="16"/>
      <c r="B9" s="17"/>
      <c r="C9" s="17"/>
      <c r="D9" s="17"/>
      <c r="E9" s="4" t="s">
        <v>101</v>
      </c>
    </row>
    <row r="10" spans="1:9" ht="12.75" customHeight="1" x14ac:dyDescent="0.25">
      <c r="A10" s="18" t="s">
        <v>0</v>
      </c>
      <c r="B10" s="18" t="s">
        <v>1</v>
      </c>
      <c r="C10" s="21" t="s">
        <v>99</v>
      </c>
      <c r="D10" s="24" t="s">
        <v>127</v>
      </c>
      <c r="E10" s="21" t="s">
        <v>100</v>
      </c>
    </row>
    <row r="11" spans="1:9" ht="9.9499999999999993" customHeight="1" x14ac:dyDescent="0.25">
      <c r="A11" s="19"/>
      <c r="B11" s="19"/>
      <c r="C11" s="22"/>
      <c r="D11" s="25"/>
      <c r="E11" s="22"/>
    </row>
    <row r="12" spans="1:9" ht="9.9499999999999993" customHeight="1" x14ac:dyDescent="0.25">
      <c r="A12" s="19"/>
      <c r="B12" s="19"/>
      <c r="C12" s="22"/>
      <c r="D12" s="25"/>
      <c r="E12" s="22"/>
    </row>
    <row r="13" spans="1:9" ht="9.9499999999999993" customHeight="1" x14ac:dyDescent="0.25">
      <c r="A13" s="19"/>
      <c r="B13" s="19"/>
      <c r="C13" s="22"/>
      <c r="D13" s="25"/>
      <c r="E13" s="22"/>
    </row>
    <row r="14" spans="1:9" ht="6" customHeight="1" x14ac:dyDescent="0.25">
      <c r="A14" s="20"/>
      <c r="B14" s="20"/>
      <c r="C14" s="23"/>
      <c r="D14" s="26"/>
      <c r="E14" s="23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28" t="s">
        <v>5</v>
      </c>
      <c r="B16" s="29" t="s">
        <v>6</v>
      </c>
      <c r="C16" s="30">
        <v>17232763.09</v>
      </c>
      <c r="D16" s="30">
        <v>5066084.93</v>
      </c>
      <c r="E16" s="31">
        <f>D16*100/C16</f>
        <v>29.397983965437316</v>
      </c>
    </row>
    <row r="17" spans="1:5" ht="12.75" customHeight="1" x14ac:dyDescent="0.25">
      <c r="A17" s="32" t="s">
        <v>8</v>
      </c>
      <c r="B17" s="33"/>
      <c r="C17" s="34"/>
      <c r="D17" s="35"/>
      <c r="E17" s="36"/>
    </row>
    <row r="18" spans="1:5" x14ac:dyDescent="0.25">
      <c r="A18" s="37" t="s">
        <v>9</v>
      </c>
      <c r="B18" s="38" t="s">
        <v>10</v>
      </c>
      <c r="C18" s="39">
        <v>5525900</v>
      </c>
      <c r="D18" s="39">
        <v>2505820.4</v>
      </c>
      <c r="E18" s="31">
        <f>D18*100/C18</f>
        <v>45.346828570911526</v>
      </c>
    </row>
    <row r="19" spans="1:5" x14ac:dyDescent="0.25">
      <c r="A19" s="37" t="s">
        <v>11</v>
      </c>
      <c r="B19" s="38" t="s">
        <v>12</v>
      </c>
      <c r="C19" s="39">
        <v>3781900</v>
      </c>
      <c r="D19" s="39">
        <v>2005307.48</v>
      </c>
      <c r="E19" s="31">
        <f>D19*100/C19</f>
        <v>53.023810254105079</v>
      </c>
    </row>
    <row r="20" spans="1:5" x14ac:dyDescent="0.25">
      <c r="A20" s="37" t="s">
        <v>13</v>
      </c>
      <c r="B20" s="38" t="s">
        <v>14</v>
      </c>
      <c r="C20" s="39">
        <v>3781900</v>
      </c>
      <c r="D20" s="31">
        <v>2005307.48</v>
      </c>
      <c r="E20" s="31">
        <f>D20*100/C20</f>
        <v>53.023810254105079</v>
      </c>
    </row>
    <row r="21" spans="1:5" ht="60" customHeight="1" x14ac:dyDescent="0.25">
      <c r="A21" s="37" t="s">
        <v>15</v>
      </c>
      <c r="B21" s="38" t="s">
        <v>16</v>
      </c>
      <c r="C21" s="39">
        <v>3781900</v>
      </c>
      <c r="D21" s="39">
        <f>D22+D23+D24+D25</f>
        <v>2002422.9799999997</v>
      </c>
      <c r="E21" s="31">
        <f>D21*100/C21</f>
        <v>52.947539067664394</v>
      </c>
    </row>
    <row r="22" spans="1:5" ht="87.75" customHeight="1" x14ac:dyDescent="0.25">
      <c r="A22" s="37" t="s">
        <v>17</v>
      </c>
      <c r="B22" s="38" t="s">
        <v>18</v>
      </c>
      <c r="C22" s="39">
        <v>3781900</v>
      </c>
      <c r="D22" s="39">
        <v>1967763.69</v>
      </c>
      <c r="E22" s="31">
        <f>D22*100/C22</f>
        <v>52.031087284169331</v>
      </c>
    </row>
    <row r="23" spans="1:5" ht="76.5" customHeight="1" x14ac:dyDescent="0.25">
      <c r="A23" s="37" t="s">
        <v>19</v>
      </c>
      <c r="B23" s="38" t="s">
        <v>20</v>
      </c>
      <c r="C23" s="39" t="s">
        <v>7</v>
      </c>
      <c r="D23" s="39">
        <v>18764.14</v>
      </c>
      <c r="E23" s="31" t="s">
        <v>7</v>
      </c>
    </row>
    <row r="24" spans="1:5" ht="84" customHeight="1" x14ac:dyDescent="0.25">
      <c r="A24" s="37" t="s">
        <v>21</v>
      </c>
      <c r="B24" s="38" t="s">
        <v>22</v>
      </c>
      <c r="C24" s="39" t="s">
        <v>7</v>
      </c>
      <c r="D24" s="39">
        <v>15907.72</v>
      </c>
      <c r="E24" s="31" t="s">
        <v>7</v>
      </c>
    </row>
    <row r="25" spans="1:5" ht="73.5" customHeight="1" x14ac:dyDescent="0.25">
      <c r="A25" s="37" t="s">
        <v>23</v>
      </c>
      <c r="B25" s="38" t="s">
        <v>24</v>
      </c>
      <c r="C25" s="39" t="s">
        <v>7</v>
      </c>
      <c r="D25" s="39">
        <v>-12.57</v>
      </c>
      <c r="E25" s="31" t="s">
        <v>7</v>
      </c>
    </row>
    <row r="26" spans="1:5" ht="89.25" customHeight="1" x14ac:dyDescent="0.25">
      <c r="A26" s="40" t="s">
        <v>114</v>
      </c>
      <c r="B26" s="41" t="s">
        <v>115</v>
      </c>
      <c r="C26" s="39"/>
      <c r="D26" s="39">
        <v>1911.62</v>
      </c>
      <c r="E26" s="31" t="s">
        <v>7</v>
      </c>
    </row>
    <row r="27" spans="1:5" ht="106.5" customHeight="1" x14ac:dyDescent="0.25">
      <c r="A27" s="40" t="s">
        <v>108</v>
      </c>
      <c r="B27" s="41" t="s">
        <v>111</v>
      </c>
      <c r="C27" s="39"/>
      <c r="D27" s="39">
        <v>1906.17</v>
      </c>
      <c r="E27" s="31" t="s">
        <v>7</v>
      </c>
    </row>
    <row r="28" spans="1:5" ht="95.25" customHeight="1" x14ac:dyDescent="0.25">
      <c r="A28" s="40" t="s">
        <v>109</v>
      </c>
      <c r="B28" s="41" t="s">
        <v>112</v>
      </c>
      <c r="C28" s="39"/>
      <c r="D28" s="39">
        <v>0.2</v>
      </c>
      <c r="E28" s="31" t="s">
        <v>7</v>
      </c>
    </row>
    <row r="29" spans="1:5" ht="118.5" customHeight="1" x14ac:dyDescent="0.25">
      <c r="A29" s="40" t="s">
        <v>110</v>
      </c>
      <c r="B29" s="41" t="s">
        <v>113</v>
      </c>
      <c r="C29" s="39"/>
      <c r="D29" s="39">
        <v>5.25</v>
      </c>
      <c r="E29" s="31" t="s">
        <v>7</v>
      </c>
    </row>
    <row r="30" spans="1:5" ht="39.75" customHeight="1" x14ac:dyDescent="0.25">
      <c r="A30" s="37" t="s">
        <v>25</v>
      </c>
      <c r="B30" s="38" t="s">
        <v>26</v>
      </c>
      <c r="C30" s="39" t="s">
        <v>7</v>
      </c>
      <c r="D30" s="39">
        <f>D31+D32+D33</f>
        <v>972.88</v>
      </c>
      <c r="E30" s="31" t="s">
        <v>7</v>
      </c>
    </row>
    <row r="31" spans="1:5" ht="62.25" customHeight="1" x14ac:dyDescent="0.25">
      <c r="A31" s="40" t="s">
        <v>119</v>
      </c>
      <c r="B31" s="41" t="s">
        <v>118</v>
      </c>
      <c r="C31" s="39"/>
      <c r="D31" s="39">
        <v>813.23</v>
      </c>
      <c r="E31" s="31" t="s">
        <v>7</v>
      </c>
    </row>
    <row r="32" spans="1:5" ht="57" customHeight="1" x14ac:dyDescent="0.25">
      <c r="A32" s="40" t="s">
        <v>116</v>
      </c>
      <c r="B32" s="41" t="s">
        <v>117</v>
      </c>
      <c r="C32" s="39"/>
      <c r="D32" s="39">
        <v>2.15</v>
      </c>
      <c r="E32" s="31" t="s">
        <v>7</v>
      </c>
    </row>
    <row r="33" spans="1:5" ht="63" customHeight="1" x14ac:dyDescent="0.25">
      <c r="A33" s="37" t="s">
        <v>27</v>
      </c>
      <c r="B33" s="38" t="s">
        <v>28</v>
      </c>
      <c r="C33" s="39" t="s">
        <v>7</v>
      </c>
      <c r="D33" s="39">
        <v>157.5</v>
      </c>
      <c r="E33" s="31" t="s">
        <v>7</v>
      </c>
    </row>
    <row r="34" spans="1:5" x14ac:dyDescent="0.25">
      <c r="A34" s="37" t="s">
        <v>29</v>
      </c>
      <c r="B34" s="38" t="s">
        <v>30</v>
      </c>
      <c r="C34" s="39">
        <v>25000</v>
      </c>
      <c r="D34" s="39">
        <f>D35</f>
        <v>25616.82</v>
      </c>
      <c r="E34" s="31">
        <f>D34*100/C34</f>
        <v>102.46728</v>
      </c>
    </row>
    <row r="35" spans="1:5" x14ac:dyDescent="0.25">
      <c r="A35" s="37" t="s">
        <v>31</v>
      </c>
      <c r="B35" s="38" t="s">
        <v>32</v>
      </c>
      <c r="C35" s="39">
        <v>25000</v>
      </c>
      <c r="D35" s="39">
        <f>D36</f>
        <v>25616.82</v>
      </c>
      <c r="E35" s="31">
        <f>D35*100/C35</f>
        <v>102.46728</v>
      </c>
    </row>
    <row r="36" spans="1:5" x14ac:dyDescent="0.25">
      <c r="A36" s="37" t="s">
        <v>31</v>
      </c>
      <c r="B36" s="38" t="s">
        <v>33</v>
      </c>
      <c r="C36" s="39">
        <v>25000</v>
      </c>
      <c r="D36" s="39">
        <f>D37+D38</f>
        <v>25616.82</v>
      </c>
      <c r="E36" s="31">
        <f>D36*100/C36</f>
        <v>102.46728</v>
      </c>
    </row>
    <row r="37" spans="1:5" ht="42" customHeight="1" x14ac:dyDescent="0.25">
      <c r="A37" s="37" t="s">
        <v>34</v>
      </c>
      <c r="B37" s="38" t="s">
        <v>35</v>
      </c>
      <c r="C37" s="39">
        <v>25000</v>
      </c>
      <c r="D37" s="39">
        <v>25486.5</v>
      </c>
      <c r="E37" s="31">
        <f>D37*100/C37</f>
        <v>101.946</v>
      </c>
    </row>
    <row r="38" spans="1:5" ht="23.25" x14ac:dyDescent="0.25">
      <c r="A38" s="37" t="s">
        <v>36</v>
      </c>
      <c r="B38" s="38" t="s">
        <v>37</v>
      </c>
      <c r="C38" s="39" t="s">
        <v>7</v>
      </c>
      <c r="D38" s="39">
        <v>130.32</v>
      </c>
      <c r="E38" s="31" t="s">
        <v>7</v>
      </c>
    </row>
    <row r="39" spans="1:5" x14ac:dyDescent="0.25">
      <c r="A39" s="37" t="s">
        <v>38</v>
      </c>
      <c r="B39" s="38" t="s">
        <v>39</v>
      </c>
      <c r="C39" s="39">
        <v>1719000</v>
      </c>
      <c r="D39" s="39">
        <f>D40+D44</f>
        <v>474896.1</v>
      </c>
      <c r="E39" s="31">
        <f>D39*100/C39</f>
        <v>27.626300174520068</v>
      </c>
    </row>
    <row r="40" spans="1:5" x14ac:dyDescent="0.25">
      <c r="A40" s="37" t="s">
        <v>40</v>
      </c>
      <c r="B40" s="38" t="s">
        <v>41</v>
      </c>
      <c r="C40" s="39">
        <v>600000</v>
      </c>
      <c r="D40" s="39">
        <f>D41</f>
        <v>142521.84</v>
      </c>
      <c r="E40" s="31">
        <f>D40*100/C40</f>
        <v>23.753640000000001</v>
      </c>
    </row>
    <row r="41" spans="1:5" ht="41.25" customHeight="1" x14ac:dyDescent="0.25">
      <c r="A41" s="37" t="s">
        <v>42</v>
      </c>
      <c r="B41" s="38" t="s">
        <v>43</v>
      </c>
      <c r="C41" s="39">
        <v>600000</v>
      </c>
      <c r="D41" s="39">
        <f>D42+D43</f>
        <v>142521.84</v>
      </c>
      <c r="E41" s="31">
        <f>D41*100/C41</f>
        <v>23.753640000000001</v>
      </c>
    </row>
    <row r="42" spans="1:5" ht="61.5" customHeight="1" x14ac:dyDescent="0.25">
      <c r="A42" s="37" t="s">
        <v>44</v>
      </c>
      <c r="B42" s="38" t="s">
        <v>45</v>
      </c>
      <c r="C42" s="39">
        <v>600000</v>
      </c>
      <c r="D42" s="39">
        <v>142985.25</v>
      </c>
      <c r="E42" s="31">
        <f>D42*100/C42</f>
        <v>23.830874999999999</v>
      </c>
    </row>
    <row r="43" spans="1:5" ht="45" customHeight="1" x14ac:dyDescent="0.25">
      <c r="A43" s="37" t="s">
        <v>46</v>
      </c>
      <c r="B43" s="38" t="s">
        <v>47</v>
      </c>
      <c r="C43" s="39" t="s">
        <v>7</v>
      </c>
      <c r="D43" s="39">
        <v>-463.41</v>
      </c>
      <c r="E43" s="31"/>
    </row>
    <row r="44" spans="1:5" x14ac:dyDescent="0.25">
      <c r="A44" s="37" t="s">
        <v>48</v>
      </c>
      <c r="B44" s="38" t="s">
        <v>49</v>
      </c>
      <c r="C44" s="39">
        <v>1119000</v>
      </c>
      <c r="D44" s="39">
        <f>D45+D51</f>
        <v>332374.26</v>
      </c>
      <c r="E44" s="31">
        <f>D44*100/C44</f>
        <v>29.702793565683645</v>
      </c>
    </row>
    <row r="45" spans="1:5" x14ac:dyDescent="0.25">
      <c r="A45" s="37" t="s">
        <v>50</v>
      </c>
      <c r="B45" s="38" t="s">
        <v>51</v>
      </c>
      <c r="C45" s="39">
        <v>260000</v>
      </c>
      <c r="D45" s="39">
        <f>D46</f>
        <v>154646.38</v>
      </c>
      <c r="E45" s="31">
        <f>D45*100/C45</f>
        <v>59.47937692307692</v>
      </c>
    </row>
    <row r="46" spans="1:5" ht="27.75" customHeight="1" x14ac:dyDescent="0.25">
      <c r="A46" s="37" t="s">
        <v>52</v>
      </c>
      <c r="B46" s="38" t="s">
        <v>53</v>
      </c>
      <c r="C46" s="39">
        <v>260000</v>
      </c>
      <c r="D46" s="39">
        <f>D47+D48+D49+D50</f>
        <v>154646.38</v>
      </c>
      <c r="E46" s="31">
        <f>D46*100/C46</f>
        <v>59.47937692307692</v>
      </c>
    </row>
    <row r="47" spans="1:5" ht="51.75" customHeight="1" x14ac:dyDescent="0.25">
      <c r="A47" s="37" t="s">
        <v>54</v>
      </c>
      <c r="B47" s="38" t="s">
        <v>55</v>
      </c>
      <c r="C47" s="39">
        <v>260000</v>
      </c>
      <c r="D47" s="39">
        <v>143219.03</v>
      </c>
      <c r="E47" s="31">
        <f>D47*100/C47</f>
        <v>55.084242307692307</v>
      </c>
    </row>
    <row r="48" spans="1:5" ht="39" customHeight="1" x14ac:dyDescent="0.25">
      <c r="A48" s="37" t="s">
        <v>56</v>
      </c>
      <c r="B48" s="38" t="s">
        <v>57</v>
      </c>
      <c r="C48" s="39" t="s">
        <v>7</v>
      </c>
      <c r="D48" s="39">
        <v>11322.95</v>
      </c>
      <c r="E48" s="31" t="s">
        <v>7</v>
      </c>
    </row>
    <row r="49" spans="1:5" ht="58.5" customHeight="1" x14ac:dyDescent="0.25">
      <c r="A49" s="37" t="s">
        <v>58</v>
      </c>
      <c r="B49" s="38" t="s">
        <v>59</v>
      </c>
      <c r="C49" s="39" t="s">
        <v>7</v>
      </c>
      <c r="D49" s="39">
        <v>1022.5</v>
      </c>
      <c r="E49" s="31" t="s">
        <v>7</v>
      </c>
    </row>
    <row r="50" spans="1:5" ht="36" customHeight="1" x14ac:dyDescent="0.25">
      <c r="A50" s="37" t="s">
        <v>60</v>
      </c>
      <c r="B50" s="38" t="s">
        <v>61</v>
      </c>
      <c r="C50" s="39" t="s">
        <v>7</v>
      </c>
      <c r="D50" s="39">
        <v>-918.1</v>
      </c>
      <c r="E50" s="31" t="s">
        <v>7</v>
      </c>
    </row>
    <row r="51" spans="1:5" x14ac:dyDescent="0.25">
      <c r="A51" s="37" t="s">
        <v>62</v>
      </c>
      <c r="B51" s="38" t="s">
        <v>63</v>
      </c>
      <c r="C51" s="39">
        <v>859000</v>
      </c>
      <c r="D51" s="39">
        <f>D52</f>
        <v>177727.88</v>
      </c>
      <c r="E51" s="31">
        <f>D51*100/C51</f>
        <v>20.690090803259604</v>
      </c>
    </row>
    <row r="52" spans="1:5" ht="24" customHeight="1" x14ac:dyDescent="0.25">
      <c r="A52" s="37" t="s">
        <v>64</v>
      </c>
      <c r="B52" s="38" t="s">
        <v>65</v>
      </c>
      <c r="C52" s="39">
        <v>859000</v>
      </c>
      <c r="D52" s="39">
        <f>D53+D54</f>
        <v>177727.88</v>
      </c>
      <c r="E52" s="31">
        <f>D52*100/C52</f>
        <v>20.690090803259604</v>
      </c>
    </row>
    <row r="53" spans="1:5" ht="49.5" customHeight="1" x14ac:dyDescent="0.25">
      <c r="A53" s="37" t="s">
        <v>66</v>
      </c>
      <c r="B53" s="38" t="s">
        <v>67</v>
      </c>
      <c r="C53" s="39">
        <v>859000</v>
      </c>
      <c r="D53" s="39">
        <v>165537.54</v>
      </c>
      <c r="E53" s="31">
        <f>D53*100/C53</f>
        <v>19.270959254947613</v>
      </c>
    </row>
    <row r="54" spans="1:5" ht="39" customHeight="1" x14ac:dyDescent="0.25">
      <c r="A54" s="37" t="s">
        <v>68</v>
      </c>
      <c r="B54" s="38" t="s">
        <v>69</v>
      </c>
      <c r="C54" s="39" t="s">
        <v>7</v>
      </c>
      <c r="D54" s="39">
        <v>12190.34</v>
      </c>
      <c r="E54" s="31" t="s">
        <v>7</v>
      </c>
    </row>
    <row r="55" spans="1:5" x14ac:dyDescent="0.25">
      <c r="A55" s="37" t="s">
        <v>9</v>
      </c>
      <c r="B55" s="38" t="s">
        <v>70</v>
      </c>
      <c r="C55" s="39">
        <v>120600</v>
      </c>
      <c r="D55" s="39">
        <v>13978</v>
      </c>
      <c r="E55" s="31">
        <f t="shared" ref="E55:E73" si="0">D55*100/C55</f>
        <v>11.590381426202322</v>
      </c>
    </row>
    <row r="56" spans="1:5" ht="36.75" customHeight="1" x14ac:dyDescent="0.25">
      <c r="A56" s="37" t="s">
        <v>71</v>
      </c>
      <c r="B56" s="38" t="s">
        <v>72</v>
      </c>
      <c r="C56" s="39">
        <v>120600</v>
      </c>
      <c r="D56" s="39">
        <f>D57+D60</f>
        <v>31814.53</v>
      </c>
      <c r="E56" s="31">
        <f t="shared" si="0"/>
        <v>26.380207296849086</v>
      </c>
    </row>
    <row r="57" spans="1:5" ht="72.75" customHeight="1" x14ac:dyDescent="0.25">
      <c r="A57" s="37" t="s">
        <v>73</v>
      </c>
      <c r="B57" s="38" t="s">
        <v>74</v>
      </c>
      <c r="C57" s="39">
        <v>60600</v>
      </c>
      <c r="D57" s="39">
        <f>D58</f>
        <v>6814.53</v>
      </c>
      <c r="E57" s="31">
        <f t="shared" si="0"/>
        <v>11.24509900990099</v>
      </c>
    </row>
    <row r="58" spans="1:5" ht="60.75" customHeight="1" x14ac:dyDescent="0.25">
      <c r="A58" s="37" t="s">
        <v>75</v>
      </c>
      <c r="B58" s="38" t="s">
        <v>76</v>
      </c>
      <c r="C58" s="39">
        <v>60600</v>
      </c>
      <c r="D58" s="39">
        <f>D59</f>
        <v>6814.53</v>
      </c>
      <c r="E58" s="31">
        <f t="shared" si="0"/>
        <v>11.24509900990099</v>
      </c>
    </row>
    <row r="59" spans="1:5" ht="60" customHeight="1" x14ac:dyDescent="0.25">
      <c r="A59" s="37" t="s">
        <v>77</v>
      </c>
      <c r="B59" s="38" t="s">
        <v>78</v>
      </c>
      <c r="C59" s="39">
        <v>60600</v>
      </c>
      <c r="D59" s="39">
        <v>6814.53</v>
      </c>
      <c r="E59" s="31">
        <f t="shared" si="0"/>
        <v>11.24509900990099</v>
      </c>
    </row>
    <row r="60" spans="1:5" ht="75.75" customHeight="1" x14ac:dyDescent="0.25">
      <c r="A60" s="37" t="s">
        <v>79</v>
      </c>
      <c r="B60" s="38" t="s">
        <v>80</v>
      </c>
      <c r="C60" s="39">
        <v>60000</v>
      </c>
      <c r="D60" s="39">
        <f>D61</f>
        <v>25000</v>
      </c>
      <c r="E60" s="31">
        <f t="shared" si="0"/>
        <v>41.666666666666664</v>
      </c>
    </row>
    <row r="61" spans="1:5" ht="70.5" customHeight="1" x14ac:dyDescent="0.25">
      <c r="A61" s="37" t="s">
        <v>81</v>
      </c>
      <c r="B61" s="38" t="s">
        <v>82</v>
      </c>
      <c r="C61" s="39">
        <v>60000</v>
      </c>
      <c r="D61" s="39">
        <f>D62</f>
        <v>25000</v>
      </c>
      <c r="E61" s="31">
        <f t="shared" si="0"/>
        <v>41.666666666666664</v>
      </c>
    </row>
    <row r="62" spans="1:5" ht="62.25" customHeight="1" x14ac:dyDescent="0.25">
      <c r="A62" s="37" t="s">
        <v>83</v>
      </c>
      <c r="B62" s="38" t="s">
        <v>84</v>
      </c>
      <c r="C62" s="39">
        <v>60000</v>
      </c>
      <c r="D62" s="39">
        <v>25000</v>
      </c>
      <c r="E62" s="31">
        <f t="shared" si="0"/>
        <v>41.666666666666664</v>
      </c>
    </row>
    <row r="63" spans="1:5" x14ac:dyDescent="0.25">
      <c r="A63" s="37" t="s">
        <v>85</v>
      </c>
      <c r="B63" s="38" t="s">
        <v>86</v>
      </c>
      <c r="C63" s="39">
        <f>C64</f>
        <v>11586263.09</v>
      </c>
      <c r="D63" s="39">
        <f>D64</f>
        <v>2528450</v>
      </c>
      <c r="E63" s="31">
        <f t="shared" si="0"/>
        <v>21.822825706264883</v>
      </c>
    </row>
    <row r="64" spans="1:5" ht="30.75" customHeight="1" x14ac:dyDescent="0.25">
      <c r="A64" s="37" t="s">
        <v>87</v>
      </c>
      <c r="B64" s="38" t="s">
        <v>88</v>
      </c>
      <c r="C64" s="39">
        <f>C65+C68+C71</f>
        <v>11586263.09</v>
      </c>
      <c r="D64" s="39">
        <v>2528450</v>
      </c>
      <c r="E64" s="31">
        <f t="shared" si="0"/>
        <v>21.822825706264883</v>
      </c>
    </row>
    <row r="65" spans="1:5" ht="23.25" x14ac:dyDescent="0.25">
      <c r="A65" s="37" t="s">
        <v>89</v>
      </c>
      <c r="B65" s="38" t="s">
        <v>90</v>
      </c>
      <c r="C65" s="39">
        <f>C66</f>
        <v>4850900</v>
      </c>
      <c r="D65" s="39">
        <f>D66</f>
        <v>2425450</v>
      </c>
      <c r="E65" s="31">
        <f t="shared" si="0"/>
        <v>50</v>
      </c>
    </row>
    <row r="66" spans="1:5" x14ac:dyDescent="0.25">
      <c r="A66" s="37" t="s">
        <v>91</v>
      </c>
      <c r="B66" s="38" t="s">
        <v>92</v>
      </c>
      <c r="C66" s="39">
        <v>4850900</v>
      </c>
      <c r="D66" s="39">
        <f>D67</f>
        <v>2425450</v>
      </c>
      <c r="E66" s="31">
        <f t="shared" si="0"/>
        <v>50</v>
      </c>
    </row>
    <row r="67" spans="1:5" x14ac:dyDescent="0.25">
      <c r="A67" s="37"/>
      <c r="B67" s="38" t="s">
        <v>93</v>
      </c>
      <c r="C67" s="39">
        <v>4850900</v>
      </c>
      <c r="D67" s="39">
        <v>2425450</v>
      </c>
      <c r="E67" s="31">
        <f t="shared" si="0"/>
        <v>50</v>
      </c>
    </row>
    <row r="68" spans="1:5" ht="23.25" x14ac:dyDescent="0.25">
      <c r="A68" s="40" t="s">
        <v>120</v>
      </c>
      <c r="B68" s="41" t="s">
        <v>123</v>
      </c>
      <c r="C68" s="39">
        <f>C69</f>
        <v>6529363.0899999999</v>
      </c>
      <c r="D68" s="31" t="s">
        <v>7</v>
      </c>
      <c r="E68" s="31" t="s">
        <v>7</v>
      </c>
    </row>
    <row r="69" spans="1:5" ht="45.75" x14ac:dyDescent="0.25">
      <c r="A69" s="40" t="s">
        <v>121</v>
      </c>
      <c r="B69" s="41" t="s">
        <v>124</v>
      </c>
      <c r="C69" s="39">
        <f>C70</f>
        <v>6529363.0899999999</v>
      </c>
      <c r="D69" s="31" t="s">
        <v>7</v>
      </c>
      <c r="E69" s="31" t="s">
        <v>7</v>
      </c>
    </row>
    <row r="70" spans="1:5" ht="45.75" x14ac:dyDescent="0.25">
      <c r="A70" s="40" t="s">
        <v>122</v>
      </c>
      <c r="B70" s="41" t="s">
        <v>125</v>
      </c>
      <c r="C70" s="39">
        <v>6529363.0899999999</v>
      </c>
      <c r="D70" s="31" t="s">
        <v>7</v>
      </c>
      <c r="E70" s="31" t="s">
        <v>7</v>
      </c>
    </row>
    <row r="71" spans="1:5" ht="23.25" x14ac:dyDescent="0.25">
      <c r="A71" s="37" t="s">
        <v>94</v>
      </c>
      <c r="B71" s="38" t="s">
        <v>95</v>
      </c>
      <c r="C71" s="39">
        <v>206000</v>
      </c>
      <c r="D71" s="39">
        <f>D72</f>
        <v>103000</v>
      </c>
      <c r="E71" s="31">
        <f t="shared" si="0"/>
        <v>50</v>
      </c>
    </row>
    <row r="72" spans="1:5" ht="34.5" x14ac:dyDescent="0.25">
      <c r="A72" s="37" t="s">
        <v>96</v>
      </c>
      <c r="B72" s="38" t="s">
        <v>97</v>
      </c>
      <c r="C72" s="39">
        <v>206000</v>
      </c>
      <c r="D72" s="39">
        <f>D73</f>
        <v>103000</v>
      </c>
      <c r="E72" s="31">
        <f t="shared" si="0"/>
        <v>50</v>
      </c>
    </row>
    <row r="73" spans="1:5" ht="15.75" thickBot="1" x14ac:dyDescent="0.3">
      <c r="A73" s="37"/>
      <c r="B73" s="38" t="s">
        <v>98</v>
      </c>
      <c r="C73" s="39">
        <v>206000</v>
      </c>
      <c r="D73" s="39">
        <v>103000</v>
      </c>
      <c r="E73" s="31">
        <f t="shared" si="0"/>
        <v>50</v>
      </c>
    </row>
    <row r="74" spans="1:5" ht="12.95" customHeight="1" x14ac:dyDescent="0.25">
      <c r="A74" s="2"/>
      <c r="B74" s="8"/>
      <c r="C74" s="8"/>
      <c r="D74" s="8"/>
      <c r="E74" s="8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E16" sqref="E16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>
      <selection activeCell="F19" sqref="F19"/>
    </sheetView>
  </sheetViews>
  <sheetFormatPr defaultRowHeight="15" x14ac:dyDescent="0.25"/>
  <cols>
    <col min="1" max="1" width="38.140625" style="1" customWidth="1"/>
    <col min="2" max="2" width="6.28515625" style="1" customWidth="1"/>
    <col min="3" max="3" width="22.5703125" style="1" customWidth="1"/>
    <col min="4" max="8" width="15" style="1" customWidth="1"/>
    <col min="9" max="9" width="15.85546875" style="1" customWidth="1"/>
    <col min="10" max="16384" width="9.140625" style="1"/>
  </cols>
  <sheetData/>
  <pageMargins left="0.39374999999999999" right="0.39374999999999999" top="0.39374999999999999" bottom="0.3152778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2019-07-26T06:25:12Z</cp:lastPrinted>
  <dcterms:created xsi:type="dcterms:W3CDTF">2019-04-08T07:27:41Z</dcterms:created>
  <dcterms:modified xsi:type="dcterms:W3CDTF">2019-07-26T06:29:44Z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