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9 месяцев 2020\"/>
    </mc:Choice>
  </mc:AlternateContent>
  <xr:revisionPtr revIDLastSave="0" documentId="13_ncr:1_{ED8169E6-CD02-4304-8C17-092B159B07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</workbook>
</file>

<file path=xl/calcChain.xml><?xml version="1.0" encoding="utf-8"?>
<calcChain xmlns="http://schemas.openxmlformats.org/spreadsheetml/2006/main">
  <c r="D75" i="2" l="1"/>
  <c r="C67" i="2" l="1"/>
  <c r="C47" i="2"/>
  <c r="C46" i="2" s="1"/>
  <c r="C45" i="2" s="1"/>
  <c r="C40" i="2" s="1"/>
  <c r="C18" i="2" s="1"/>
  <c r="C21" i="2"/>
  <c r="C20" i="2" s="1"/>
  <c r="C19" i="2" s="1"/>
  <c r="D73" i="2"/>
  <c r="C73" i="2"/>
  <c r="C72" i="2" s="1"/>
  <c r="E74" i="2"/>
  <c r="D69" i="2"/>
  <c r="C69" i="2"/>
  <c r="D30" i="2"/>
  <c r="D26" i="2"/>
  <c r="D36" i="2" l="1"/>
  <c r="C66" i="2" l="1"/>
  <c r="C65" i="2" s="1"/>
  <c r="C64" i="2" s="1"/>
  <c r="C16" i="2" s="1"/>
  <c r="D72" i="2"/>
  <c r="D67" i="2"/>
  <c r="D66" i="2" s="1"/>
  <c r="D62" i="2"/>
  <c r="D61" i="2" s="1"/>
  <c r="D59" i="2"/>
  <c r="D58" i="2" s="1"/>
  <c r="D53" i="2"/>
  <c r="D52" i="2" s="1"/>
  <c r="D47" i="2"/>
  <c r="D46" i="2" s="1"/>
  <c r="D42" i="2"/>
  <c r="D41" i="2" s="1"/>
  <c r="D35" i="2"/>
  <c r="D34" i="2" s="1"/>
  <c r="D45" i="2" l="1"/>
  <c r="D40" i="2" s="1"/>
  <c r="D65" i="2"/>
  <c r="D64" i="2" s="1"/>
  <c r="D57" i="2"/>
  <c r="D56" i="2" s="1"/>
  <c r="D21" i="2"/>
  <c r="D20" i="2" s="1"/>
  <c r="D19" i="2" s="1"/>
  <c r="D18" i="2" l="1"/>
  <c r="D16" i="2" s="1"/>
  <c r="E16" i="2" s="1"/>
  <c r="E73" i="2"/>
  <c r="E72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8" i="2" l="1"/>
</calcChain>
</file>

<file path=xl/sharedStrings.xml><?xml version="1.0" encoding="utf-8"?>
<sst xmlns="http://schemas.openxmlformats.org/spreadsheetml/2006/main" count="169" uniqueCount="134">
  <si>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</si>
  <si>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</si>
  <si>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</si>
  <si>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</si>
  <si>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</si>
  <si>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</si>
  <si>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</si>
  <si>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</si>
  <si>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</si>
  <si>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</si>
  <si>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</si>
  <si>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</si>
  <si>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</si>
  <si>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</si>
  <si>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</si>
  <si>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</si>
  <si>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</si>
  <si>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</si>
  <si>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</si>
  <si>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</si>
  <si>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</si>
  <si>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</si>
  <si>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</si>
  <si>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</si>
  <si>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</si>
  <si>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</si>
  <si>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</si>
  <si>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</si>
  <si>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</si>
  <si>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</si>
  <si>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</si>
  <si>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</si>
  <si>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</si>
  <si>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</si>
  <si>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</si>
  <si>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</si>
  <si>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</si>
  <si>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</si>
  <si>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</si>
  <si>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</si>
  <si>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</si>
  <si>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</si>
  <si>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</si>
  <si>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</si>
  <si>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</si>
  <si>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</si>
  <si>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</si>
  <si>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</si>
  <si>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</si>
  <si>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</si>
  <si>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</si>
  <si>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</si>
  <si>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</si>
  <si>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</si>
  <si>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</si>
  <si>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</si>
  <si>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</si>
  <si>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</si>
  <si>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</si>
  <si>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</si>
  <si>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</si>
  <si>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</si>
  <si>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</si>
  <si>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</si>
  <si>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</si>
  <si>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</si>
  <si>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</si>
  <si>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</si>
  <si>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</si>
  <si>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</si>
  <si>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</si>
  <si>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</si>
  <si>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</si>
  <si>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</si>
  <si>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</si>
  <si>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</si>
  <si>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</si>
  <si>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</si>
  <si>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</si>
  <si>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</si>
  <si>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</si>
  <si>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</si>
  <si>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</si>
  <si>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</si>
  <si>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</si>
  <si>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</si>
  <si>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</si>
  <si>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</si>
  <si>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</si>
  <si>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</si>
  <si>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</si>
  <si>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</si>
  <si>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</si>
  <si>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</si>
  <si>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</si>
  <si>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</si>
  <si>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</si>
  <si>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</si>
  <si>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</si>
  <si>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</si>
  <si>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</si>
  <si>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</si>
  <si>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</si>
  <si>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</si>
  <si>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</si>
  <si>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</si>
  <si>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</si>
  <si>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</si>
  <si>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</si>
  <si>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</si>
  <si>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</si>
  <si>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</si>
  <si>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</si>
  <si>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</si>
  <si>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</si>
  <si>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</si>
  <si>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</si>
  <si>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</si>
  <si>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</si>
  <si>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</si>
  <si>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</si>
  <si>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Утвержденные бюджетные назначения на 2020 год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</si>
  <si>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</si>
  <si>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</si>
  <si>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</si>
  <si>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</si>
  <si>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</si>
  <si>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</si>
  <si>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</si>
  <si>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</si>
  <si>
    <t>Преградненского сельского поселения за I полугодие  2020 года"</t>
  </si>
  <si>
    <t>по основным источникам за 9 месяцев  2020 года</t>
  </si>
  <si>
    <t>Исполнено на 01.10.2020 года</t>
  </si>
  <si>
    <t>от 30.10. 2020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</si>
</sst>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15" xfId="35" applyFont="1" applyProtection="1">
      <alignment horizontal="right" vertical="center" shrinkToFit="1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8" fillId="0" borderId="24" xfId="48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zoomScaleNormal="100" workbookViewId="0">
      <selection activeCell="B5" sqref="B5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101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102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103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130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133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28" t="s">
        <v>104</v>
      </c>
      <c r="B7" s="29"/>
      <c r="C7" s="29"/>
      <c r="D7" s="29"/>
      <c r="E7" s="29"/>
      <c r="F7" s="12"/>
      <c r="G7" s="11"/>
      <c r="H7" s="11"/>
      <c r="I7" s="11"/>
    </row>
    <row r="8" spans="1:9" ht="14.25" customHeight="1" x14ac:dyDescent="0.25">
      <c r="A8" s="30" t="s">
        <v>131</v>
      </c>
      <c r="B8" s="31"/>
      <c r="C8" s="31"/>
      <c r="D8" s="31"/>
      <c r="E8" s="31"/>
    </row>
    <row r="9" spans="1:9" ht="12" customHeight="1" x14ac:dyDescent="0.25">
      <c r="A9" s="32"/>
      <c r="B9" s="33"/>
      <c r="C9" s="33"/>
      <c r="D9" s="33"/>
      <c r="E9" s="4" t="s">
        <v>100</v>
      </c>
    </row>
    <row r="10" spans="1:9" ht="12.75" customHeight="1" x14ac:dyDescent="0.25">
      <c r="A10" s="34" t="s">
        <v>0</v>
      </c>
      <c r="B10" s="34" t="s">
        <v>1</v>
      </c>
      <c r="C10" s="37" t="s">
        <v>121</v>
      </c>
      <c r="D10" s="40" t="s">
        <v>132</v>
      </c>
      <c r="E10" s="37" t="s">
        <v>99</v>
      </c>
    </row>
    <row r="11" spans="1:9" ht="9.9499999999999993" customHeight="1" x14ac:dyDescent="0.25">
      <c r="A11" s="35"/>
      <c r="B11" s="35"/>
      <c r="C11" s="38"/>
      <c r="D11" s="41"/>
      <c r="E11" s="38"/>
    </row>
    <row r="12" spans="1:9" ht="9.9499999999999993" customHeight="1" x14ac:dyDescent="0.25">
      <c r="A12" s="35"/>
      <c r="B12" s="35"/>
      <c r="C12" s="38"/>
      <c r="D12" s="41"/>
      <c r="E12" s="38"/>
    </row>
    <row r="13" spans="1:9" ht="9.9499999999999993" customHeight="1" x14ac:dyDescent="0.25">
      <c r="A13" s="35"/>
      <c r="B13" s="35"/>
      <c r="C13" s="38"/>
      <c r="D13" s="41"/>
      <c r="E13" s="38"/>
    </row>
    <row r="14" spans="1:9" ht="6" customHeight="1" x14ac:dyDescent="0.25">
      <c r="A14" s="36"/>
      <c r="B14" s="36"/>
      <c r="C14" s="39"/>
      <c r="D14" s="42"/>
      <c r="E14" s="39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15">
        <f>C18+C56+C64</f>
        <v>21603549</v>
      </c>
      <c r="D16" s="15">
        <f>D18+D64+D56</f>
        <v>9617227.6600000001</v>
      </c>
      <c r="E16" s="16">
        <f>D16*100/C16</f>
        <v>44.516887757655006</v>
      </c>
    </row>
    <row r="17" spans="1:5" ht="12.75" customHeight="1" x14ac:dyDescent="0.25">
      <c r="A17" s="17" t="s">
        <v>8</v>
      </c>
      <c r="B17" s="18"/>
      <c r="C17" s="19"/>
      <c r="D17" s="20"/>
      <c r="E17" s="21"/>
    </row>
    <row r="18" spans="1:5" x14ac:dyDescent="0.25">
      <c r="A18" s="22" t="s">
        <v>9</v>
      </c>
      <c r="B18" s="23" t="s">
        <v>10</v>
      </c>
      <c r="C18" s="24">
        <f>C19+C34+C40</f>
        <v>6327000</v>
      </c>
      <c r="D18" s="24">
        <f>D19+D34+D40</f>
        <v>3980764.17</v>
      </c>
      <c r="E18" s="16">
        <f>D18*100/C18</f>
        <v>62.917088193456614</v>
      </c>
    </row>
    <row r="19" spans="1:5" x14ac:dyDescent="0.25">
      <c r="A19" s="22" t="s">
        <v>11</v>
      </c>
      <c r="B19" s="23" t="s">
        <v>12</v>
      </c>
      <c r="C19" s="24">
        <f>C20</f>
        <v>4570000</v>
      </c>
      <c r="D19" s="24">
        <f>D20</f>
        <v>3309881.44</v>
      </c>
      <c r="E19" s="16">
        <f>D19*100/C19</f>
        <v>72.4262897155361</v>
      </c>
    </row>
    <row r="20" spans="1:5" x14ac:dyDescent="0.25">
      <c r="A20" s="22" t="s">
        <v>13</v>
      </c>
      <c r="B20" s="23" t="s">
        <v>14</v>
      </c>
      <c r="C20" s="24">
        <f>C21</f>
        <v>4570000</v>
      </c>
      <c r="D20" s="16">
        <f>D21+D26+D30</f>
        <v>3309881.44</v>
      </c>
      <c r="E20" s="16">
        <f>D20*100/C20</f>
        <v>72.4262897155361</v>
      </c>
    </row>
    <row r="21" spans="1:5" ht="60" customHeight="1" x14ac:dyDescent="0.25">
      <c r="A21" s="22" t="s">
        <v>15</v>
      </c>
      <c r="B21" s="23" t="s">
        <v>16</v>
      </c>
      <c r="C21" s="24">
        <f>C22</f>
        <v>4570000</v>
      </c>
      <c r="D21" s="24">
        <f>D22+D23+D24+D25</f>
        <v>3124997.79</v>
      </c>
      <c r="E21" s="16">
        <f>D21*100/C21</f>
        <v>68.380695623632391</v>
      </c>
    </row>
    <row r="22" spans="1:5" ht="87.75" customHeight="1" x14ac:dyDescent="0.25">
      <c r="A22" s="22" t="s">
        <v>17</v>
      </c>
      <c r="B22" s="23" t="s">
        <v>18</v>
      </c>
      <c r="C22" s="24">
        <v>4570000</v>
      </c>
      <c r="D22" s="24">
        <v>3121780.49</v>
      </c>
      <c r="E22" s="16">
        <f>D22*100/C22</f>
        <v>68.310295185995628</v>
      </c>
    </row>
    <row r="23" spans="1:5" ht="76.5" customHeight="1" x14ac:dyDescent="0.25">
      <c r="A23" s="22" t="s">
        <v>19</v>
      </c>
      <c r="B23" s="23" t="s">
        <v>20</v>
      </c>
      <c r="C23" s="24" t="s">
        <v>7</v>
      </c>
      <c r="D23" s="24">
        <v>418.57</v>
      </c>
      <c r="E23" s="16" t="s">
        <v>7</v>
      </c>
    </row>
    <row r="24" spans="1:5" ht="83.25" customHeight="1" x14ac:dyDescent="0.25">
      <c r="A24" s="22" t="s">
        <v>21</v>
      </c>
      <c r="B24" s="23" t="s">
        <v>22</v>
      </c>
      <c r="C24" s="24" t="s">
        <v>7</v>
      </c>
      <c r="D24" s="24">
        <v>2798.73</v>
      </c>
      <c r="E24" s="16" t="s">
        <v>7</v>
      </c>
    </row>
    <row r="25" spans="1:5" ht="73.5" hidden="1" customHeight="1" x14ac:dyDescent="0.25">
      <c r="A25" s="22" t="s">
        <v>23</v>
      </c>
      <c r="B25" s="23" t="s">
        <v>24</v>
      </c>
      <c r="C25" s="24" t="s">
        <v>7</v>
      </c>
      <c r="D25" s="24"/>
      <c r="E25" s="16" t="s">
        <v>7</v>
      </c>
    </row>
    <row r="26" spans="1:5" ht="89.25" customHeight="1" x14ac:dyDescent="0.25">
      <c r="A26" s="25" t="s">
        <v>111</v>
      </c>
      <c r="B26" s="26" t="s">
        <v>112</v>
      </c>
      <c r="C26" s="24"/>
      <c r="D26" s="24">
        <f>D27</f>
        <v>8477.81</v>
      </c>
      <c r="E26" s="16" t="s">
        <v>7</v>
      </c>
    </row>
    <row r="27" spans="1:5" ht="104.25" customHeight="1" x14ac:dyDescent="0.25">
      <c r="A27" s="25" t="s">
        <v>105</v>
      </c>
      <c r="B27" s="26" t="s">
        <v>108</v>
      </c>
      <c r="C27" s="24"/>
      <c r="D27" s="24">
        <v>8477.81</v>
      </c>
      <c r="E27" s="16" t="s">
        <v>7</v>
      </c>
    </row>
    <row r="28" spans="1:5" ht="0.75" hidden="1" customHeight="1" x14ac:dyDescent="0.25">
      <c r="A28" s="25" t="s">
        <v>106</v>
      </c>
      <c r="B28" s="26" t="s">
        <v>109</v>
      </c>
      <c r="C28" s="24"/>
      <c r="D28" s="24">
        <v>0</v>
      </c>
      <c r="E28" s="16" t="s">
        <v>7</v>
      </c>
    </row>
    <row r="29" spans="1:5" ht="118.5" hidden="1" customHeight="1" x14ac:dyDescent="0.25">
      <c r="A29" s="25" t="s">
        <v>107</v>
      </c>
      <c r="B29" s="26" t="s">
        <v>110</v>
      </c>
      <c r="C29" s="24"/>
      <c r="D29" s="24">
        <v>0</v>
      </c>
      <c r="E29" s="16" t="s">
        <v>7</v>
      </c>
    </row>
    <row r="30" spans="1:5" ht="39.75" customHeight="1" x14ac:dyDescent="0.25">
      <c r="A30" s="22" t="s">
        <v>25</v>
      </c>
      <c r="B30" s="23" t="s">
        <v>26</v>
      </c>
      <c r="C30" s="24" t="s">
        <v>7</v>
      </c>
      <c r="D30" s="24">
        <f>D31+D32+D33</f>
        <v>176405.84</v>
      </c>
      <c r="E30" s="16" t="s">
        <v>7</v>
      </c>
    </row>
    <row r="31" spans="1:5" ht="62.25" customHeight="1" x14ac:dyDescent="0.25">
      <c r="A31" s="25" t="s">
        <v>116</v>
      </c>
      <c r="B31" s="26" t="s">
        <v>115</v>
      </c>
      <c r="C31" s="24"/>
      <c r="D31" s="24">
        <v>175270.73</v>
      </c>
      <c r="E31" s="16" t="s">
        <v>7</v>
      </c>
    </row>
    <row r="32" spans="1:5" ht="57" customHeight="1" x14ac:dyDescent="0.25">
      <c r="A32" s="25" t="s">
        <v>113</v>
      </c>
      <c r="B32" s="26" t="s">
        <v>114</v>
      </c>
      <c r="C32" s="24"/>
      <c r="D32" s="24">
        <v>1009.11</v>
      </c>
      <c r="E32" s="16" t="s">
        <v>7</v>
      </c>
    </row>
    <row r="33" spans="1:5" ht="63" customHeight="1" x14ac:dyDescent="0.25">
      <c r="A33" s="22" t="s">
        <v>27</v>
      </c>
      <c r="B33" s="23" t="s">
        <v>28</v>
      </c>
      <c r="C33" s="24" t="s">
        <v>7</v>
      </c>
      <c r="D33" s="24">
        <v>126</v>
      </c>
      <c r="E33" s="16" t="s">
        <v>7</v>
      </c>
    </row>
    <row r="34" spans="1:5" x14ac:dyDescent="0.25">
      <c r="A34" s="22" t="s">
        <v>29</v>
      </c>
      <c r="B34" s="23" t="s">
        <v>30</v>
      </c>
      <c r="C34" s="24">
        <v>25000</v>
      </c>
      <c r="D34" s="24">
        <f>D35</f>
        <v>66466.649999999994</v>
      </c>
      <c r="E34" s="16">
        <f>D34*100/C34</f>
        <v>265.86659999999995</v>
      </c>
    </row>
    <row r="35" spans="1:5" x14ac:dyDescent="0.25">
      <c r="A35" s="22" t="s">
        <v>31</v>
      </c>
      <c r="B35" s="23" t="s">
        <v>32</v>
      </c>
      <c r="C35" s="24">
        <v>25000</v>
      </c>
      <c r="D35" s="24">
        <f>D36</f>
        <v>66466.649999999994</v>
      </c>
      <c r="E35" s="16">
        <f>D35*100/C35</f>
        <v>265.86659999999995</v>
      </c>
    </row>
    <row r="36" spans="1:5" x14ac:dyDescent="0.25">
      <c r="A36" s="22" t="s">
        <v>31</v>
      </c>
      <c r="B36" s="23" t="s">
        <v>33</v>
      </c>
      <c r="C36" s="24">
        <v>25000</v>
      </c>
      <c r="D36" s="24">
        <f>D37+D38+D39</f>
        <v>66466.649999999994</v>
      </c>
      <c r="E36" s="16">
        <f>D36*100/C36</f>
        <v>265.86659999999995</v>
      </c>
    </row>
    <row r="37" spans="1:5" ht="42" customHeight="1" x14ac:dyDescent="0.25">
      <c r="A37" s="22" t="s">
        <v>34</v>
      </c>
      <c r="B37" s="23" t="s">
        <v>35</v>
      </c>
      <c r="C37" s="24">
        <v>25000</v>
      </c>
      <c r="D37" s="24">
        <v>66464.009999999995</v>
      </c>
      <c r="E37" s="16">
        <f>D37*100/C37</f>
        <v>265.85603999999995</v>
      </c>
    </row>
    <row r="38" spans="1:5" ht="22.5" customHeight="1" x14ac:dyDescent="0.25">
      <c r="A38" s="22" t="s">
        <v>36</v>
      </c>
      <c r="B38" s="23" t="s">
        <v>37</v>
      </c>
      <c r="C38" s="24" t="s">
        <v>7</v>
      </c>
      <c r="D38" s="24">
        <v>2.64</v>
      </c>
      <c r="E38" s="16" t="s">
        <v>7</v>
      </c>
    </row>
    <row r="39" spans="1:5" ht="34.5" hidden="1" x14ac:dyDescent="0.25">
      <c r="A39" s="22" t="s">
        <v>120</v>
      </c>
      <c r="B39" s="23" t="s">
        <v>119</v>
      </c>
      <c r="C39" s="24" t="s">
        <v>7</v>
      </c>
      <c r="D39" s="24">
        <v>0</v>
      </c>
      <c r="E39" s="16" t="s">
        <v>7</v>
      </c>
    </row>
    <row r="40" spans="1:5" x14ac:dyDescent="0.25">
      <c r="A40" s="22" t="s">
        <v>38</v>
      </c>
      <c r="B40" s="23" t="s">
        <v>39</v>
      </c>
      <c r="C40" s="24">
        <f>C41+C45</f>
        <v>1732000</v>
      </c>
      <c r="D40" s="24">
        <f>D41+D45</f>
        <v>604416.07999999996</v>
      </c>
      <c r="E40" s="16">
        <f>D40*100/C40</f>
        <v>34.897002309468817</v>
      </c>
    </row>
    <row r="41" spans="1:5" x14ac:dyDescent="0.25">
      <c r="A41" s="22" t="s">
        <v>40</v>
      </c>
      <c r="B41" s="23" t="s">
        <v>41</v>
      </c>
      <c r="C41" s="24">
        <v>600000</v>
      </c>
      <c r="D41" s="24">
        <f>D42</f>
        <v>239791.31999999998</v>
      </c>
      <c r="E41" s="16">
        <f>D41*100/C41</f>
        <v>39.965219999999995</v>
      </c>
    </row>
    <row r="42" spans="1:5" ht="41.25" customHeight="1" x14ac:dyDescent="0.25">
      <c r="A42" s="22" t="s">
        <v>42</v>
      </c>
      <c r="B42" s="23" t="s">
        <v>43</v>
      </c>
      <c r="C42" s="24">
        <v>600000</v>
      </c>
      <c r="D42" s="24">
        <f>D43+D44</f>
        <v>239791.31999999998</v>
      </c>
      <c r="E42" s="16">
        <f>D42*100/C42</f>
        <v>39.965219999999995</v>
      </c>
    </row>
    <row r="43" spans="1:5" ht="61.5" customHeight="1" x14ac:dyDescent="0.25">
      <c r="A43" s="22" t="s">
        <v>44</v>
      </c>
      <c r="B43" s="23" t="s">
        <v>45</v>
      </c>
      <c r="C43" s="24">
        <v>600000</v>
      </c>
      <c r="D43" s="24">
        <v>222775.3</v>
      </c>
      <c r="E43" s="16">
        <f>D43*100/C43</f>
        <v>37.129216666666665</v>
      </c>
    </row>
    <row r="44" spans="1:5" ht="45" customHeight="1" x14ac:dyDescent="0.25">
      <c r="A44" s="22" t="s">
        <v>46</v>
      </c>
      <c r="B44" s="23" t="s">
        <v>47</v>
      </c>
      <c r="C44" s="24" t="s">
        <v>7</v>
      </c>
      <c r="D44" s="24">
        <v>17016.02</v>
      </c>
      <c r="E44" s="16"/>
    </row>
    <row r="45" spans="1:5" x14ac:dyDescent="0.25">
      <c r="A45" s="22" t="s">
        <v>48</v>
      </c>
      <c r="B45" s="23" t="s">
        <v>49</v>
      </c>
      <c r="C45" s="24">
        <f>C46+C52</f>
        <v>1132000</v>
      </c>
      <c r="D45" s="24">
        <f>D46+D52</f>
        <v>364624.76</v>
      </c>
      <c r="E45" s="16">
        <f>D45*100/C45</f>
        <v>32.210667844522966</v>
      </c>
    </row>
    <row r="46" spans="1:5" x14ac:dyDescent="0.25">
      <c r="A46" s="22" t="s">
        <v>50</v>
      </c>
      <c r="B46" s="23" t="s">
        <v>51</v>
      </c>
      <c r="C46" s="24">
        <f>C47</f>
        <v>273000</v>
      </c>
      <c r="D46" s="24">
        <f>D47</f>
        <v>157371.37</v>
      </c>
      <c r="E46" s="16">
        <f>D46*100/C46</f>
        <v>57.645190476190479</v>
      </c>
    </row>
    <row r="47" spans="1:5" ht="27.75" customHeight="1" x14ac:dyDescent="0.25">
      <c r="A47" s="22" t="s">
        <v>52</v>
      </c>
      <c r="B47" s="23" t="s">
        <v>53</v>
      </c>
      <c r="C47" s="24">
        <f>C48</f>
        <v>273000</v>
      </c>
      <c r="D47" s="24">
        <f>D48+D49+D50+D51</f>
        <v>157371.37</v>
      </c>
      <c r="E47" s="16">
        <f>D47*100/C47</f>
        <v>57.645190476190479</v>
      </c>
    </row>
    <row r="48" spans="1:5" ht="51.75" customHeight="1" x14ac:dyDescent="0.25">
      <c r="A48" s="22" t="s">
        <v>54</v>
      </c>
      <c r="B48" s="23" t="s">
        <v>55</v>
      </c>
      <c r="C48" s="24">
        <v>273000</v>
      </c>
      <c r="D48" s="24">
        <v>154980.09</v>
      </c>
      <c r="E48" s="16">
        <f>D48*100/C48</f>
        <v>56.769263736263738</v>
      </c>
    </row>
    <row r="49" spans="1:5" ht="36.75" customHeight="1" x14ac:dyDescent="0.25">
      <c r="A49" s="22" t="s">
        <v>56</v>
      </c>
      <c r="B49" s="23" t="s">
        <v>57</v>
      </c>
      <c r="C49" s="24" t="s">
        <v>7</v>
      </c>
      <c r="D49" s="24">
        <v>2891.28</v>
      </c>
      <c r="E49" s="16" t="s">
        <v>7</v>
      </c>
    </row>
    <row r="50" spans="1:5" ht="59.25" customHeight="1" x14ac:dyDescent="0.25">
      <c r="A50" s="22" t="s">
        <v>58</v>
      </c>
      <c r="B50" s="23" t="s">
        <v>59</v>
      </c>
      <c r="C50" s="24" t="s">
        <v>7</v>
      </c>
      <c r="D50" s="24">
        <v>-500</v>
      </c>
      <c r="E50" s="16" t="s">
        <v>7</v>
      </c>
    </row>
    <row r="51" spans="1:5" ht="0.75" customHeight="1" x14ac:dyDescent="0.25">
      <c r="A51" s="22" t="s">
        <v>60</v>
      </c>
      <c r="B51" s="23" t="s">
        <v>61</v>
      </c>
      <c r="C51" s="24" t="s">
        <v>7</v>
      </c>
      <c r="D51" s="24">
        <v>0</v>
      </c>
      <c r="E51" s="16" t="s">
        <v>7</v>
      </c>
    </row>
    <row r="52" spans="1:5" x14ac:dyDescent="0.25">
      <c r="A52" s="22" t="s">
        <v>62</v>
      </c>
      <c r="B52" s="23" t="s">
        <v>63</v>
      </c>
      <c r="C52" s="24">
        <v>859000</v>
      </c>
      <c r="D52" s="24">
        <f>D53</f>
        <v>207253.39</v>
      </c>
      <c r="E52" s="16">
        <f>D52*100/C52</f>
        <v>24.127286379511059</v>
      </c>
    </row>
    <row r="53" spans="1:5" ht="24" customHeight="1" x14ac:dyDescent="0.25">
      <c r="A53" s="22" t="s">
        <v>64</v>
      </c>
      <c r="B53" s="23" t="s">
        <v>65</v>
      </c>
      <c r="C53" s="24">
        <v>859000</v>
      </c>
      <c r="D53" s="24">
        <f>D54+D55</f>
        <v>207253.39</v>
      </c>
      <c r="E53" s="16">
        <f>D53*100/C53</f>
        <v>24.127286379511059</v>
      </c>
    </row>
    <row r="54" spans="1:5" ht="49.5" customHeight="1" x14ac:dyDescent="0.25">
      <c r="A54" s="22" t="s">
        <v>66</v>
      </c>
      <c r="B54" s="23" t="s">
        <v>67</v>
      </c>
      <c r="C54" s="24">
        <v>859000</v>
      </c>
      <c r="D54" s="24">
        <v>189738.07</v>
      </c>
      <c r="E54" s="16">
        <f>D54*100/C54</f>
        <v>22.08825029103609</v>
      </c>
    </row>
    <row r="55" spans="1:5" ht="39" customHeight="1" x14ac:dyDescent="0.25">
      <c r="A55" s="22" t="s">
        <v>68</v>
      </c>
      <c r="B55" s="23" t="s">
        <v>69</v>
      </c>
      <c r="C55" s="24" t="s">
        <v>7</v>
      </c>
      <c r="D55" s="24">
        <v>17515.32</v>
      </c>
      <c r="E55" s="16" t="s">
        <v>7</v>
      </c>
    </row>
    <row r="56" spans="1:5" x14ac:dyDescent="0.25">
      <c r="A56" s="22" t="s">
        <v>9</v>
      </c>
      <c r="B56" s="23" t="s">
        <v>70</v>
      </c>
      <c r="C56" s="24">
        <v>120600</v>
      </c>
      <c r="D56" s="24">
        <f>D57</f>
        <v>35413.49</v>
      </c>
      <c r="E56" s="16">
        <f t="shared" ref="E56:E73" si="0">D56*100/C56</f>
        <v>29.364419568822555</v>
      </c>
    </row>
    <row r="57" spans="1:5" ht="36.75" customHeight="1" x14ac:dyDescent="0.25">
      <c r="A57" s="22" t="s">
        <v>71</v>
      </c>
      <c r="B57" s="23" t="s">
        <v>72</v>
      </c>
      <c r="C57" s="24">
        <v>120600</v>
      </c>
      <c r="D57" s="24">
        <f>D58+D61</f>
        <v>35413.49</v>
      </c>
      <c r="E57" s="16">
        <f t="shared" si="0"/>
        <v>29.364419568822555</v>
      </c>
    </row>
    <row r="58" spans="1:5" ht="72.75" customHeight="1" x14ac:dyDescent="0.25">
      <c r="A58" s="22" t="s">
        <v>73</v>
      </c>
      <c r="B58" s="23" t="s">
        <v>74</v>
      </c>
      <c r="C58" s="24">
        <v>60600</v>
      </c>
      <c r="D58" s="24">
        <f>D59</f>
        <v>2994.14</v>
      </c>
      <c r="E58" s="16">
        <f t="shared" si="0"/>
        <v>4.9408250825082511</v>
      </c>
    </row>
    <row r="59" spans="1:5" ht="60.75" customHeight="1" x14ac:dyDescent="0.25">
      <c r="A59" s="22" t="s">
        <v>75</v>
      </c>
      <c r="B59" s="23" t="s">
        <v>76</v>
      </c>
      <c r="C59" s="24">
        <v>60600</v>
      </c>
      <c r="D59" s="24">
        <f>D60</f>
        <v>2994.14</v>
      </c>
      <c r="E59" s="16">
        <f t="shared" si="0"/>
        <v>4.9408250825082511</v>
      </c>
    </row>
    <row r="60" spans="1:5" ht="60" customHeight="1" x14ac:dyDescent="0.25">
      <c r="A60" s="22" t="s">
        <v>77</v>
      </c>
      <c r="B60" s="23" t="s">
        <v>78</v>
      </c>
      <c r="C60" s="24">
        <v>60600</v>
      </c>
      <c r="D60" s="24">
        <v>2994.14</v>
      </c>
      <c r="E60" s="16">
        <f t="shared" si="0"/>
        <v>4.9408250825082511</v>
      </c>
    </row>
    <row r="61" spans="1:5" ht="75.75" customHeight="1" x14ac:dyDescent="0.25">
      <c r="A61" s="22" t="s">
        <v>79</v>
      </c>
      <c r="B61" s="23" t="s">
        <v>80</v>
      </c>
      <c r="C61" s="24">
        <v>60000</v>
      </c>
      <c r="D61" s="24">
        <f>D62</f>
        <v>32419.35</v>
      </c>
      <c r="E61" s="16">
        <f t="shared" si="0"/>
        <v>54.032249999999998</v>
      </c>
    </row>
    <row r="62" spans="1:5" ht="70.5" customHeight="1" x14ac:dyDescent="0.25">
      <c r="A62" s="22" t="s">
        <v>81</v>
      </c>
      <c r="B62" s="23" t="s">
        <v>82</v>
      </c>
      <c r="C62" s="24">
        <v>60000</v>
      </c>
      <c r="D62" s="24">
        <f>D63</f>
        <v>32419.35</v>
      </c>
      <c r="E62" s="16">
        <f t="shared" si="0"/>
        <v>54.032249999999998</v>
      </c>
    </row>
    <row r="63" spans="1:5" ht="62.25" customHeight="1" x14ac:dyDescent="0.25">
      <c r="A63" s="22" t="s">
        <v>83</v>
      </c>
      <c r="B63" s="23" t="s">
        <v>84</v>
      </c>
      <c r="C63" s="24">
        <v>60000</v>
      </c>
      <c r="D63" s="24">
        <v>32419.35</v>
      </c>
      <c r="E63" s="16">
        <f t="shared" si="0"/>
        <v>54.032249999999998</v>
      </c>
    </row>
    <row r="64" spans="1:5" x14ac:dyDescent="0.25">
      <c r="A64" s="22" t="s">
        <v>85</v>
      </c>
      <c r="B64" s="23" t="s">
        <v>86</v>
      </c>
      <c r="C64" s="24">
        <f>C65</f>
        <v>15155949</v>
      </c>
      <c r="D64" s="24">
        <f>D65</f>
        <v>5601050</v>
      </c>
      <c r="E64" s="16">
        <f t="shared" si="0"/>
        <v>36.956115384130683</v>
      </c>
    </row>
    <row r="65" spans="1:5" ht="30.75" customHeight="1" x14ac:dyDescent="0.25">
      <c r="A65" s="22" t="s">
        <v>87</v>
      </c>
      <c r="B65" s="23" t="s">
        <v>88</v>
      </c>
      <c r="C65" s="24">
        <f>C66+C69+C72+C75</f>
        <v>15155949</v>
      </c>
      <c r="D65" s="24">
        <f>D66+D69+D72+D75</f>
        <v>5601050</v>
      </c>
      <c r="E65" s="16">
        <f t="shared" si="0"/>
        <v>36.956115384130683</v>
      </c>
    </row>
    <row r="66" spans="1:5" ht="23.25" x14ac:dyDescent="0.25">
      <c r="A66" s="22" t="s">
        <v>89</v>
      </c>
      <c r="B66" s="23" t="s">
        <v>90</v>
      </c>
      <c r="C66" s="24">
        <f>C67</f>
        <v>6665400</v>
      </c>
      <c r="D66" s="24">
        <f>D67</f>
        <v>4999050</v>
      </c>
      <c r="E66" s="16">
        <f t="shared" si="0"/>
        <v>75</v>
      </c>
    </row>
    <row r="67" spans="1:5" x14ac:dyDescent="0.25">
      <c r="A67" s="22" t="s">
        <v>91</v>
      </c>
      <c r="B67" s="23" t="s">
        <v>92</v>
      </c>
      <c r="C67" s="24">
        <f>C68</f>
        <v>6665400</v>
      </c>
      <c r="D67" s="24">
        <f>D68</f>
        <v>4999050</v>
      </c>
      <c r="E67" s="16">
        <f t="shared" si="0"/>
        <v>75</v>
      </c>
    </row>
    <row r="68" spans="1:5" x14ac:dyDescent="0.25">
      <c r="A68" s="22"/>
      <c r="B68" s="23" t="s">
        <v>93</v>
      </c>
      <c r="C68" s="24">
        <v>6665400</v>
      </c>
      <c r="D68" s="24">
        <v>4999050</v>
      </c>
      <c r="E68" s="16">
        <f t="shared" si="0"/>
        <v>75</v>
      </c>
    </row>
    <row r="69" spans="1:5" ht="23.25" x14ac:dyDescent="0.25">
      <c r="A69" s="25" t="s">
        <v>117</v>
      </c>
      <c r="B69" s="26" t="s">
        <v>118</v>
      </c>
      <c r="C69" s="24">
        <f>C70+C71</f>
        <v>7837849</v>
      </c>
      <c r="D69" s="24">
        <f>D70+D71</f>
        <v>0</v>
      </c>
      <c r="E69" s="16" t="s">
        <v>7</v>
      </c>
    </row>
    <row r="70" spans="1:5" ht="45.75" x14ac:dyDescent="0.25">
      <c r="A70" s="25" t="s">
        <v>123</v>
      </c>
      <c r="B70" s="26" t="s">
        <v>122</v>
      </c>
      <c r="C70" s="24">
        <v>3032849</v>
      </c>
      <c r="D70" s="16">
        <v>0</v>
      </c>
      <c r="E70" s="16" t="s">
        <v>7</v>
      </c>
    </row>
    <row r="71" spans="1:5" ht="23.25" x14ac:dyDescent="0.25">
      <c r="A71" s="25" t="s">
        <v>125</v>
      </c>
      <c r="B71" s="26" t="s">
        <v>124</v>
      </c>
      <c r="C71" s="24">
        <v>4805000</v>
      </c>
      <c r="D71" s="16">
        <v>0</v>
      </c>
      <c r="E71" s="16" t="s">
        <v>7</v>
      </c>
    </row>
    <row r="72" spans="1:5" ht="23.25" x14ac:dyDescent="0.25">
      <c r="A72" s="22" t="s">
        <v>94</v>
      </c>
      <c r="B72" s="23" t="s">
        <v>95</v>
      </c>
      <c r="C72" s="24">
        <f>C73</f>
        <v>202700</v>
      </c>
      <c r="D72" s="24">
        <f>D73</f>
        <v>152000</v>
      </c>
      <c r="E72" s="16">
        <f t="shared" si="0"/>
        <v>74.987666502220023</v>
      </c>
    </row>
    <row r="73" spans="1:5" ht="34.5" x14ac:dyDescent="0.25">
      <c r="A73" s="22" t="s">
        <v>96</v>
      </c>
      <c r="B73" s="23" t="s">
        <v>97</v>
      </c>
      <c r="C73" s="24">
        <f>C74</f>
        <v>202700</v>
      </c>
      <c r="D73" s="24">
        <f>D74</f>
        <v>152000</v>
      </c>
      <c r="E73" s="16">
        <f t="shared" si="0"/>
        <v>74.987666502220023</v>
      </c>
    </row>
    <row r="74" spans="1:5" x14ac:dyDescent="0.25">
      <c r="A74" s="22"/>
      <c r="B74" s="23" t="s">
        <v>98</v>
      </c>
      <c r="C74" s="24">
        <v>202700</v>
      </c>
      <c r="D74" s="24">
        <v>152000</v>
      </c>
      <c r="E74" s="16">
        <f t="shared" ref="E74" si="1">D74*100/C74</f>
        <v>74.987666502220023</v>
      </c>
    </row>
    <row r="75" spans="1:5" x14ac:dyDescent="0.25">
      <c r="A75" s="22" t="s">
        <v>126</v>
      </c>
      <c r="B75" s="23" t="s">
        <v>127</v>
      </c>
      <c r="C75" s="24">
        <v>450000</v>
      </c>
      <c r="D75" s="24">
        <f>D76</f>
        <v>450000</v>
      </c>
      <c r="E75" s="16" t="s">
        <v>7</v>
      </c>
    </row>
    <row r="76" spans="1:5" ht="24" thickBot="1" x14ac:dyDescent="0.3">
      <c r="A76" s="22" t="s">
        <v>128</v>
      </c>
      <c r="B76" s="23" t="s">
        <v>129</v>
      </c>
      <c r="C76" s="24">
        <v>450000</v>
      </c>
      <c r="D76" s="24">
        <v>450000</v>
      </c>
      <c r="E76" s="16" t="s">
        <v>7</v>
      </c>
    </row>
    <row r="77" spans="1:5" ht="12.95" customHeight="1" x14ac:dyDescent="0.25">
      <c r="A77" s="2"/>
      <c r="B77" s="8"/>
      <c r="C77" s="8"/>
      <c r="D77" s="27"/>
      <c r="E77" s="8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2020-10-29T05:58:32Z</cp:lastPrinted>
  <dcterms:created xsi:type="dcterms:W3CDTF">2019-04-08T07:27:41Z</dcterms:created>
  <dcterms:modified xsi:type="dcterms:W3CDTF">2020-10-29T05:58:36Z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