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1 квартал\"/>
    </mc:Choice>
  </mc:AlternateContent>
  <xr:revisionPtr revIDLastSave="0" documentId="13_ncr:1_{0E23D8FA-15EF-4ED1-8940-0D7B7483FF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" sheetId="3" state="hidden" r:id="rId2"/>
    <sheet name="Источники" sheetId="4" state="hidden" r:id="rId3"/>
  </sheets>
  <calcPr calcId="191029"/>
</workbook>
</file>

<file path=xl/calcChain.xml><?xml version="1.0" encoding="utf-8"?>
<calcChain xmlns="http://schemas.openxmlformats.org/spreadsheetml/2006/main">
  <c r="D16" i="2" l="1"/>
  <c r="D73" i="2"/>
  <c r="C73" i="2"/>
  <c r="C72" i="2" s="1"/>
  <c r="E74" i="2"/>
  <c r="C56" i="2"/>
  <c r="C57" i="2"/>
  <c r="D30" i="2"/>
  <c r="D26" i="2"/>
  <c r="C76" i="2"/>
  <c r="C62" i="2"/>
  <c r="C61" i="2" s="1"/>
  <c r="C42" i="2"/>
  <c r="C41" i="2" s="1"/>
  <c r="C36" i="2"/>
  <c r="C35" i="2" s="1"/>
  <c r="C34" i="2" s="1"/>
  <c r="C67" i="2"/>
  <c r="C47" i="2"/>
  <c r="C46" i="2" s="1"/>
  <c r="C45" i="2" s="1"/>
  <c r="C21" i="2"/>
  <c r="C20" i="2" s="1"/>
  <c r="C19" i="2" s="1"/>
  <c r="D69" i="2"/>
  <c r="C69" i="2"/>
  <c r="C40" i="2" l="1"/>
  <c r="C18" i="2"/>
  <c r="D36" i="2"/>
  <c r="C66" i="2" l="1"/>
  <c r="C65" i="2" s="1"/>
  <c r="C64" i="2" s="1"/>
  <c r="C16" i="2" s="1"/>
  <c r="D72" i="2"/>
  <c r="D67" i="2"/>
  <c r="D66" i="2" s="1"/>
  <c r="D62" i="2"/>
  <c r="D61" i="2" s="1"/>
  <c r="D59" i="2"/>
  <c r="D58" i="2" s="1"/>
  <c r="D53" i="2"/>
  <c r="D52" i="2" s="1"/>
  <c r="D47" i="2"/>
  <c r="D46" i="2" s="1"/>
  <c r="D42" i="2"/>
  <c r="D41" i="2" s="1"/>
  <c r="D35" i="2"/>
  <c r="D34" i="2" s="1"/>
  <c r="D65" i="2" l="1"/>
  <c r="D64" i="2" s="1"/>
  <c r="D45" i="2"/>
  <c r="D40" i="2" s="1"/>
  <c r="D57" i="2"/>
  <c r="D56" i="2" s="1"/>
  <c r="D21" i="2"/>
  <c r="D20" i="2" s="1"/>
  <c r="D19" i="2" s="1"/>
  <c r="D18" i="2" l="1"/>
  <c r="E16" i="2" s="1"/>
  <c r="E73" i="2"/>
  <c r="E72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8" i="2"/>
  <c r="E47" i="2"/>
  <c r="E46" i="2"/>
  <c r="E45" i="2"/>
  <c r="E43" i="2"/>
  <c r="E42" i="2"/>
  <c r="E41" i="2"/>
  <c r="E40" i="2"/>
  <c r="E37" i="2"/>
  <c r="E36" i="2"/>
  <c r="E35" i="2"/>
  <c r="E34" i="2"/>
  <c r="E22" i="2"/>
  <c r="E21" i="2"/>
  <c r="E20" i="2"/>
  <c r="E19" i="2"/>
  <c r="E18" i="2" l="1"/>
</calcChain>
</file>

<file path=xl/sharedStrings.xml><?xml version="1.0" encoding="utf-8"?>
<sst xmlns="http://schemas.openxmlformats.org/spreadsheetml/2006/main" count="174" uniqueCount="138">
  <si>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</si>
  <si>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</si>
  <si>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</si>
  <si>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</si>
  <si>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</si>
  <si>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</si>
  <si>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</si>
  <si>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</si>
  <si>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</si>
  <si>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</si>
  <si>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</si>
  <si>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</si>
  <si>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</si>
  <si>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</si>
  <si>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</si>
  <si>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</si>
  <si>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</si>
  <si>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</si>
  <si>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</si>
  <si>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</si>
  <si>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</si>
  <si>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</si>
  <si>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</si>
  <si>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</si>
  <si>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</si>
  <si>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</si>
  <si>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</si>
  <si>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</si>
  <si>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</si>
  <si>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</si>
  <si>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</si>
  <si>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</si>
  <si>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</si>
  <si>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</si>
  <si>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</si>
  <si>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</si>
  <si>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</si>
  <si>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</si>
  <si>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</si>
  <si>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</si>
  <si>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</si>
  <si>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</si>
  <si>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</si>
  <si>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</si>
  <si>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</si>
  <si>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</si>
  <si>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</si>
  <si>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</si>
  <si>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</si>
  <si>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</si>
  <si>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</si>
  <si>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</si>
  <si>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</si>
  <si>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</si>
  <si>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</si>
  <si>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</si>
  <si>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</si>
  <si>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</si>
  <si>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</si>
  <si>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</si>
  <si>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</si>
  <si>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</si>
  <si>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</si>
  <si>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</si>
  <si>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</si>
  <si>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</si>
  <si>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</si>
  <si>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</si>
  <si>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</si>
  <si>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</si>
  <si>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</si>
  <si>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</si>
  <si>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</si>
  <si>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</si>
  <si>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</si>
  <si>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</si>
  <si>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</si>
  <si>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</si>
  <si>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</si>
  <si>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</si>
  <si>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</si>
  <si>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</si>
  <si>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</si>
  <si>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</si>
  <si>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</si>
  <si>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</si>
  <si>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</si>
  <si>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</si>
  <si>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</si>
  <si>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</si>
  <si>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</si>
  <si>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</si>
  <si>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</si>
  <si>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</si>
  <si>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</si>
  <si>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</si>
  <si>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</si>
  <si>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</si>
  <si>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</si>
  <si>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Процент исполнения к принятому плану</t>
  </si>
  <si>
    <t>(рубли)</t>
  </si>
  <si>
    <t>Приложение  № 1</t>
  </si>
  <si>
    <t>Объем поступления доходов в бюджет Преградненского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</si>
  <si>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</si>
  <si>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</si>
  <si>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</si>
  <si>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18210102020011000110</t>
  </si>
  <si>
    <t>18210102020012100110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</si>
  <si>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</si>
  <si>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</si>
  <si>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</si>
  <si>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</si>
  <si>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</si>
  <si>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</si>
  <si>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</si>
  <si>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Субсидии бюджетам бюджетной системы Российской Федерации (межбюджетные субсидии)</t>
  </si>
  <si>
    <t>30120220000000000150</t>
  </si>
  <si>
    <t>18210503010013000110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</si>
  <si>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</si>
  <si>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30120225495100000150</t>
  </si>
  <si>
    <t>Субсидии бюджетам сельских поселений на реализацию федеральной целевой программы "Формирование физической культуры и спорта в Российской Федерации на 2016-2020 годы"</t>
  </si>
  <si>
    <t>30120225555100000150</t>
  </si>
  <si>
    <t>Субсидии бюджетам сельских поселений на реализацию программ формирования современной городской среды</t>
  </si>
  <si>
    <t>Иные межбюджетные трансферты</t>
  </si>
  <si>
    <t>30120240000000000150</t>
  </si>
  <si>
    <t>Прочие межбюджетные трансферты, передаваемые бюджетам сельских поселений</t>
  </si>
  <si>
    <t>30120249999100000150</t>
  </si>
  <si>
    <t xml:space="preserve"> поселения "Об утверждении отчета об исполнении бюджета </t>
  </si>
  <si>
    <t xml:space="preserve">к постановлению администрации Преградненского сельского </t>
  </si>
  <si>
    <t>Преградненского сельского поселения за I квартал  2021 года"</t>
  </si>
  <si>
    <t>от 16.04.2021 № 23</t>
  </si>
  <si>
    <t>по основным источникам за I квартал  2021 года</t>
  </si>
  <si>
    <t>Утвержденные бюджетные назначения на 2021 год</t>
  </si>
  <si>
    <t>Исполнено на 01.04.2021 года</t>
  </si>
  <si>
    <t>Дотации бюджетам сельских поселений на выравнивание бюджетной обеспеченности из бюджета субъектоа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</si>
  <si>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</si>
  <si>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</si>
  <si>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30121860010100000150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</si>
</sst>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13" xfId="32" applyNumberFormat="1" applyFont="1" applyProtection="1">
      <alignment horizontal="left" wrapText="1"/>
    </xf>
    <xf numFmtId="49" fontId="17" fillId="0" borderId="15" xfId="34" applyFont="1" applyProtection="1">
      <alignment horizontal="center" vertical="center"/>
    </xf>
    <xf numFmtId="4" fontId="17" fillId="0" borderId="15" xfId="35" applyFont="1" applyProtection="1">
      <alignment horizontal="right" vertical="center" shrinkToFit="1"/>
    </xf>
    <xf numFmtId="4" fontId="17" fillId="0" borderId="23" xfId="47" applyFont="1" applyProtection="1">
      <alignment horizontal="right" shrinkToFit="1"/>
    </xf>
    <xf numFmtId="0" fontId="17" fillId="0" borderId="17" xfId="37" applyNumberFormat="1" applyFont="1" applyProtection="1">
      <alignment horizontal="left" wrapText="1"/>
    </xf>
    <xf numFmtId="49" fontId="17" fillId="0" borderId="11" xfId="39" applyFont="1" applyProtection="1">
      <alignment horizontal="center" wrapText="1"/>
    </xf>
    <xf numFmtId="49" fontId="17" fillId="0" borderId="11" xfId="40" applyFont="1" applyProtection="1">
      <alignment horizontal="center" vertical="center"/>
    </xf>
    <xf numFmtId="165" fontId="17" fillId="0" borderId="11" xfId="41" applyFont="1" applyProtection="1">
      <alignment horizontal="right" vertical="center" shrinkToFit="1"/>
    </xf>
    <xf numFmtId="49" fontId="17" fillId="0" borderId="19" xfId="42" applyFont="1" applyProtection="1">
      <alignment horizontal="center" vertical="center"/>
    </xf>
    <xf numFmtId="0" fontId="17" fillId="0" borderId="20" xfId="43" applyNumberFormat="1" applyFont="1" applyProtection="1">
      <alignment horizontal="left" wrapText="1"/>
    </xf>
    <xf numFmtId="49" fontId="17" fillId="0" borderId="22" xfId="45" applyFont="1" applyProtection="1">
      <alignment horizontal="center"/>
    </xf>
    <xf numFmtId="4" fontId="17" fillId="0" borderId="22" xfId="46" applyFont="1" applyProtection="1">
      <alignment horizontal="right" shrinkToFit="1"/>
    </xf>
    <xf numFmtId="0" fontId="17" fillId="0" borderId="12" xfId="29" applyFont="1" applyAlignment="1">
      <alignment horizontal="left" wrapText="1"/>
    </xf>
    <xf numFmtId="49" fontId="17" fillId="0" borderId="18" xfId="38" applyFont="1" applyAlignment="1">
      <alignment horizontal="center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3" fillId="0" borderId="1" xfId="4" applyNumberFormat="1" applyFon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8" fillId="0" borderId="1" xfId="1" applyNumberFormat="1" applyFont="1" applyProtection="1"/>
    <xf numFmtId="0" fontId="18" fillId="0" borderId="24" xfId="48" applyNumberFormat="1" applyFont="1" applyProtection="1"/>
    <xf numFmtId="0" fontId="14" fillId="0" borderId="0" xfId="0" applyFont="1" applyProtection="1"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tabSelected="1" topLeftCell="A58" zoomScaleNormal="100" workbookViewId="0">
      <selection activeCell="R60" sqref="R60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9" t="s">
        <v>101</v>
      </c>
      <c r="C1" s="9"/>
      <c r="D1" s="9"/>
      <c r="E1" s="9"/>
      <c r="F1" s="11"/>
      <c r="G1" s="11"/>
      <c r="H1" s="11"/>
      <c r="I1" s="11"/>
    </row>
    <row r="2" spans="1:9" x14ac:dyDescent="0.25">
      <c r="B2" s="9" t="s">
        <v>128</v>
      </c>
      <c r="C2" s="9"/>
      <c r="D2" s="9"/>
      <c r="E2" s="9"/>
      <c r="F2" s="11"/>
      <c r="G2" s="11"/>
      <c r="H2" s="11"/>
      <c r="I2" s="11"/>
    </row>
    <row r="3" spans="1:9" x14ac:dyDescent="0.25">
      <c r="B3" s="10" t="s">
        <v>127</v>
      </c>
      <c r="C3" s="10"/>
      <c r="D3" s="10"/>
      <c r="E3" s="10"/>
      <c r="F3" s="11"/>
      <c r="G3" s="11"/>
      <c r="H3" s="11"/>
      <c r="I3" s="11"/>
    </row>
    <row r="4" spans="1:9" ht="12.95" customHeight="1" x14ac:dyDescent="0.25">
      <c r="A4" s="2"/>
      <c r="B4" s="10" t="s">
        <v>129</v>
      </c>
      <c r="C4" s="10"/>
      <c r="D4" s="10"/>
      <c r="E4" s="10"/>
      <c r="F4" s="11"/>
      <c r="G4" s="11"/>
      <c r="H4" s="11"/>
      <c r="I4" s="11"/>
    </row>
    <row r="5" spans="1:9" ht="15" customHeight="1" x14ac:dyDescent="0.25">
      <c r="A5" s="3"/>
      <c r="B5" s="12" t="s">
        <v>130</v>
      </c>
      <c r="C5" s="12"/>
      <c r="D5" s="12"/>
      <c r="E5" s="12"/>
      <c r="F5" s="11"/>
      <c r="G5" s="11"/>
      <c r="H5" s="11"/>
      <c r="I5" s="11"/>
    </row>
    <row r="6" spans="1:9" ht="9.75" customHeight="1" x14ac:dyDescent="0.25">
      <c r="A6" s="3"/>
      <c r="B6" s="3"/>
      <c r="C6" s="12"/>
      <c r="D6" s="12"/>
      <c r="E6" s="12"/>
      <c r="F6" s="12"/>
      <c r="G6" s="11"/>
      <c r="H6" s="11"/>
      <c r="I6" s="11"/>
    </row>
    <row r="7" spans="1:9" ht="15" customHeight="1" x14ac:dyDescent="0.25">
      <c r="A7" s="27" t="s">
        <v>102</v>
      </c>
      <c r="B7" s="28"/>
      <c r="C7" s="28"/>
      <c r="D7" s="28"/>
      <c r="E7" s="28"/>
      <c r="F7" s="12"/>
      <c r="G7" s="11"/>
      <c r="H7" s="11"/>
      <c r="I7" s="11"/>
    </row>
    <row r="8" spans="1:9" ht="14.25" customHeight="1" x14ac:dyDescent="0.25">
      <c r="A8" s="29" t="s">
        <v>131</v>
      </c>
      <c r="B8" s="30"/>
      <c r="C8" s="30"/>
      <c r="D8" s="30"/>
      <c r="E8" s="30"/>
    </row>
    <row r="9" spans="1:9" ht="12" customHeight="1" x14ac:dyDescent="0.25">
      <c r="A9" s="31"/>
      <c r="B9" s="32"/>
      <c r="C9" s="32"/>
      <c r="D9" s="32"/>
      <c r="E9" s="4" t="s">
        <v>100</v>
      </c>
    </row>
    <row r="10" spans="1:9" ht="12.75" customHeight="1" x14ac:dyDescent="0.25">
      <c r="A10" s="33" t="s">
        <v>0</v>
      </c>
      <c r="B10" s="33" t="s">
        <v>1</v>
      </c>
      <c r="C10" s="36" t="s">
        <v>132</v>
      </c>
      <c r="D10" s="39" t="s">
        <v>133</v>
      </c>
      <c r="E10" s="36" t="s">
        <v>99</v>
      </c>
    </row>
    <row r="11" spans="1:9" ht="9.9499999999999993" customHeight="1" x14ac:dyDescent="0.25">
      <c r="A11" s="34"/>
      <c r="B11" s="34"/>
      <c r="C11" s="37"/>
      <c r="D11" s="40"/>
      <c r="E11" s="37"/>
    </row>
    <row r="12" spans="1:9" ht="9.9499999999999993" customHeight="1" x14ac:dyDescent="0.25">
      <c r="A12" s="34"/>
      <c r="B12" s="34"/>
      <c r="C12" s="37"/>
      <c r="D12" s="40"/>
      <c r="E12" s="37"/>
    </row>
    <row r="13" spans="1:9" ht="9.9499999999999993" customHeight="1" x14ac:dyDescent="0.25">
      <c r="A13" s="34"/>
      <c r="B13" s="34"/>
      <c r="C13" s="37"/>
      <c r="D13" s="40"/>
      <c r="E13" s="37"/>
    </row>
    <row r="14" spans="1:9" ht="6" customHeight="1" x14ac:dyDescent="0.25">
      <c r="A14" s="35"/>
      <c r="B14" s="35"/>
      <c r="C14" s="38"/>
      <c r="D14" s="41"/>
      <c r="E14" s="38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13" t="s">
        <v>5</v>
      </c>
      <c r="B16" s="14" t="s">
        <v>6</v>
      </c>
      <c r="C16" s="15">
        <f>C18+C56+C64</f>
        <v>17187900</v>
      </c>
      <c r="D16" s="15">
        <f>D18+D64+D56+D75</f>
        <v>2798485.8500000006</v>
      </c>
      <c r="E16" s="16">
        <f>D16*100/C16</f>
        <v>16.281720570866717</v>
      </c>
    </row>
    <row r="17" spans="1:5" ht="12.75" customHeight="1" x14ac:dyDescent="0.25">
      <c r="A17" s="17" t="s">
        <v>8</v>
      </c>
      <c r="B17" s="18"/>
      <c r="C17" s="19"/>
      <c r="D17" s="20"/>
      <c r="E17" s="21"/>
    </row>
    <row r="18" spans="1:5" x14ac:dyDescent="0.25">
      <c r="A18" s="22" t="s">
        <v>9</v>
      </c>
      <c r="B18" s="23" t="s">
        <v>10</v>
      </c>
      <c r="C18" s="24">
        <f>C19+C34+C40</f>
        <v>6623900</v>
      </c>
      <c r="D18" s="24">
        <f>D19+D34+D40</f>
        <v>1059730.8600000001</v>
      </c>
      <c r="E18" s="16">
        <f>D18*100/C18</f>
        <v>15.998593879738525</v>
      </c>
    </row>
    <row r="19" spans="1:5" x14ac:dyDescent="0.25">
      <c r="A19" s="22" t="s">
        <v>11</v>
      </c>
      <c r="B19" s="23" t="s">
        <v>12</v>
      </c>
      <c r="C19" s="24">
        <f>C20</f>
        <v>4711400</v>
      </c>
      <c r="D19" s="24">
        <f>D20</f>
        <v>790527.47000000009</v>
      </c>
      <c r="E19" s="16">
        <f>D19*100/C19</f>
        <v>16.779035318588956</v>
      </c>
    </row>
    <row r="20" spans="1:5" x14ac:dyDescent="0.25">
      <c r="A20" s="22" t="s">
        <v>13</v>
      </c>
      <c r="B20" s="23" t="s">
        <v>14</v>
      </c>
      <c r="C20" s="24">
        <f>C21</f>
        <v>4711400</v>
      </c>
      <c r="D20" s="16">
        <f>D21+D26+D30</f>
        <v>790527.47000000009</v>
      </c>
      <c r="E20" s="16">
        <f>D20*100/C20</f>
        <v>16.779035318588956</v>
      </c>
    </row>
    <row r="21" spans="1:5" ht="60" customHeight="1" x14ac:dyDescent="0.25">
      <c r="A21" s="22" t="s">
        <v>15</v>
      </c>
      <c r="B21" s="23" t="s">
        <v>16</v>
      </c>
      <c r="C21" s="24">
        <f>C22</f>
        <v>4711400</v>
      </c>
      <c r="D21" s="24">
        <f>D22+D23+D24+D25</f>
        <v>790085.66</v>
      </c>
      <c r="E21" s="16">
        <f>D21*100/C21</f>
        <v>16.769657851169505</v>
      </c>
    </row>
    <row r="22" spans="1:5" ht="87.75" customHeight="1" x14ac:dyDescent="0.25">
      <c r="A22" s="22" t="s">
        <v>17</v>
      </c>
      <c r="B22" s="23" t="s">
        <v>18</v>
      </c>
      <c r="C22" s="24">
        <v>4711400</v>
      </c>
      <c r="D22" s="24">
        <v>788802.43</v>
      </c>
      <c r="E22" s="16">
        <f>D22*100/C22</f>
        <v>16.742421148703144</v>
      </c>
    </row>
    <row r="23" spans="1:5" ht="76.5" customHeight="1" x14ac:dyDescent="0.25">
      <c r="A23" s="22" t="s">
        <v>19</v>
      </c>
      <c r="B23" s="23" t="s">
        <v>20</v>
      </c>
      <c r="C23" s="24" t="s">
        <v>7</v>
      </c>
      <c r="D23" s="24">
        <v>196.27</v>
      </c>
      <c r="E23" s="16" t="s">
        <v>7</v>
      </c>
    </row>
    <row r="24" spans="1:5" ht="83.25" customHeight="1" x14ac:dyDescent="0.25">
      <c r="A24" s="22" t="s">
        <v>21</v>
      </c>
      <c r="B24" s="23" t="s">
        <v>22</v>
      </c>
      <c r="C24" s="24" t="s">
        <v>7</v>
      </c>
      <c r="D24" s="24">
        <v>1086.96</v>
      </c>
      <c r="E24" s="16" t="s">
        <v>7</v>
      </c>
    </row>
    <row r="25" spans="1:5" ht="73.5" hidden="1" customHeight="1" x14ac:dyDescent="0.25">
      <c r="A25" s="22" t="s">
        <v>23</v>
      </c>
      <c r="B25" s="23" t="s">
        <v>24</v>
      </c>
      <c r="C25" s="24" t="s">
        <v>7</v>
      </c>
      <c r="D25" s="24"/>
      <c r="E25" s="16" t="s">
        <v>7</v>
      </c>
    </row>
    <row r="26" spans="1:5" ht="87.75" hidden="1" customHeight="1" x14ac:dyDescent="0.25">
      <c r="A26" s="25" t="s">
        <v>109</v>
      </c>
      <c r="B26" s="26" t="s">
        <v>110</v>
      </c>
      <c r="C26" s="24">
        <v>0</v>
      </c>
      <c r="D26" s="24">
        <f>D27</f>
        <v>0</v>
      </c>
      <c r="E26" s="16" t="s">
        <v>7</v>
      </c>
    </row>
    <row r="27" spans="1:5" ht="104.25" hidden="1" customHeight="1" x14ac:dyDescent="0.25">
      <c r="A27" s="25" t="s">
        <v>103</v>
      </c>
      <c r="B27" s="26" t="s">
        <v>106</v>
      </c>
      <c r="C27" s="24"/>
      <c r="D27" s="24">
        <v>0</v>
      </c>
      <c r="E27" s="16" t="s">
        <v>7</v>
      </c>
    </row>
    <row r="28" spans="1:5" ht="0.75" hidden="1" customHeight="1" x14ac:dyDescent="0.25">
      <c r="A28" s="25" t="s">
        <v>104</v>
      </c>
      <c r="B28" s="26" t="s">
        <v>107</v>
      </c>
      <c r="C28" s="24"/>
      <c r="D28" s="24">
        <v>0</v>
      </c>
      <c r="E28" s="16" t="s">
        <v>7</v>
      </c>
    </row>
    <row r="29" spans="1:5" ht="118.5" hidden="1" customHeight="1" x14ac:dyDescent="0.25">
      <c r="A29" s="25" t="s">
        <v>105</v>
      </c>
      <c r="B29" s="26" t="s">
        <v>108</v>
      </c>
      <c r="C29" s="24"/>
      <c r="D29" s="24">
        <v>0</v>
      </c>
      <c r="E29" s="16" t="s">
        <v>7</v>
      </c>
    </row>
    <row r="30" spans="1:5" ht="39.75" customHeight="1" x14ac:dyDescent="0.25">
      <c r="A30" s="22" t="s">
        <v>25</v>
      </c>
      <c r="B30" s="23" t="s">
        <v>26</v>
      </c>
      <c r="C30" s="24" t="s">
        <v>7</v>
      </c>
      <c r="D30" s="24">
        <f>D31+D32+D33</f>
        <v>441.81</v>
      </c>
      <c r="E30" s="16" t="s">
        <v>7</v>
      </c>
    </row>
    <row r="31" spans="1:5" ht="62.25" customHeight="1" x14ac:dyDescent="0.25">
      <c r="A31" s="25" t="s">
        <v>114</v>
      </c>
      <c r="B31" s="26" t="s">
        <v>113</v>
      </c>
      <c r="C31" s="24"/>
      <c r="D31" s="24">
        <v>23.78</v>
      </c>
      <c r="E31" s="16" t="s">
        <v>7</v>
      </c>
    </row>
    <row r="32" spans="1:5" ht="57" customHeight="1" x14ac:dyDescent="0.25">
      <c r="A32" s="25" t="s">
        <v>111</v>
      </c>
      <c r="B32" s="26" t="s">
        <v>112</v>
      </c>
      <c r="C32" s="24"/>
      <c r="D32" s="24">
        <v>200</v>
      </c>
      <c r="E32" s="16" t="s">
        <v>7</v>
      </c>
    </row>
    <row r="33" spans="1:5" ht="63" customHeight="1" x14ac:dyDescent="0.25">
      <c r="A33" s="22" t="s">
        <v>27</v>
      </c>
      <c r="B33" s="23" t="s">
        <v>28</v>
      </c>
      <c r="C33" s="24" t="s">
        <v>7</v>
      </c>
      <c r="D33" s="24">
        <v>218.03</v>
      </c>
      <c r="E33" s="16" t="s">
        <v>7</v>
      </c>
    </row>
    <row r="34" spans="1:5" x14ac:dyDescent="0.25">
      <c r="A34" s="22" t="s">
        <v>29</v>
      </c>
      <c r="B34" s="23" t="s">
        <v>30</v>
      </c>
      <c r="C34" s="24">
        <f>C35</f>
        <v>66500</v>
      </c>
      <c r="D34" s="24">
        <f>D35</f>
        <v>5149</v>
      </c>
      <c r="E34" s="16">
        <f>D34*100/C34</f>
        <v>7.7428571428571429</v>
      </c>
    </row>
    <row r="35" spans="1:5" x14ac:dyDescent="0.25">
      <c r="A35" s="22" t="s">
        <v>31</v>
      </c>
      <c r="B35" s="23" t="s">
        <v>32</v>
      </c>
      <c r="C35" s="24">
        <f>C36</f>
        <v>66500</v>
      </c>
      <c r="D35" s="24">
        <f>D36</f>
        <v>5149</v>
      </c>
      <c r="E35" s="16">
        <f>D35*100/C35</f>
        <v>7.7428571428571429</v>
      </c>
    </row>
    <row r="36" spans="1:5" x14ac:dyDescent="0.25">
      <c r="A36" s="22" t="s">
        <v>31</v>
      </c>
      <c r="B36" s="23" t="s">
        <v>33</v>
      </c>
      <c r="C36" s="24">
        <f>C37</f>
        <v>66500</v>
      </c>
      <c r="D36" s="24">
        <f>D37+D38+D39</f>
        <v>5149</v>
      </c>
      <c r="E36" s="16">
        <f>D36*100/C36</f>
        <v>7.7428571428571429</v>
      </c>
    </row>
    <row r="37" spans="1:5" ht="41.25" customHeight="1" x14ac:dyDescent="0.25">
      <c r="A37" s="22" t="s">
        <v>34</v>
      </c>
      <c r="B37" s="23" t="s">
        <v>35</v>
      </c>
      <c r="C37" s="24">
        <v>66500</v>
      </c>
      <c r="D37" s="24">
        <v>5149</v>
      </c>
      <c r="E37" s="16">
        <f>D37*100/C37</f>
        <v>7.7428571428571429</v>
      </c>
    </row>
    <row r="38" spans="1:5" ht="22.5" hidden="1" customHeight="1" x14ac:dyDescent="0.25">
      <c r="A38" s="22" t="s">
        <v>36</v>
      </c>
      <c r="B38" s="23" t="s">
        <v>37</v>
      </c>
      <c r="C38" s="24" t="s">
        <v>7</v>
      </c>
      <c r="D38" s="24">
        <v>0</v>
      </c>
      <c r="E38" s="16" t="s">
        <v>7</v>
      </c>
    </row>
    <row r="39" spans="1:5" ht="34.5" hidden="1" x14ac:dyDescent="0.25">
      <c r="A39" s="22" t="s">
        <v>118</v>
      </c>
      <c r="B39" s="23" t="s">
        <v>117</v>
      </c>
      <c r="C39" s="24" t="s">
        <v>7</v>
      </c>
      <c r="D39" s="24">
        <v>0</v>
      </c>
      <c r="E39" s="16" t="s">
        <v>7</v>
      </c>
    </row>
    <row r="40" spans="1:5" x14ac:dyDescent="0.25">
      <c r="A40" s="22" t="s">
        <v>38</v>
      </c>
      <c r="B40" s="23" t="s">
        <v>39</v>
      </c>
      <c r="C40" s="24">
        <f>C41+C45</f>
        <v>1846000</v>
      </c>
      <c r="D40" s="24">
        <f>D41+D45</f>
        <v>264054.39</v>
      </c>
      <c r="E40" s="16">
        <f>D40*100/C40</f>
        <v>14.304138136511376</v>
      </c>
    </row>
    <row r="41" spans="1:5" x14ac:dyDescent="0.25">
      <c r="A41" s="22" t="s">
        <v>40</v>
      </c>
      <c r="B41" s="23" t="s">
        <v>41</v>
      </c>
      <c r="C41" s="24">
        <f>C42</f>
        <v>714000</v>
      </c>
      <c r="D41" s="24">
        <f>D42</f>
        <v>145382.65</v>
      </c>
      <c r="E41" s="16">
        <f>D41*100/C41</f>
        <v>20.361715686274511</v>
      </c>
    </row>
    <row r="42" spans="1:5" ht="41.25" customHeight="1" x14ac:dyDescent="0.25">
      <c r="A42" s="22" t="s">
        <v>42</v>
      </c>
      <c r="B42" s="23" t="s">
        <v>43</v>
      </c>
      <c r="C42" s="24">
        <f>C43</f>
        <v>714000</v>
      </c>
      <c r="D42" s="24">
        <f>D43+D44</f>
        <v>145382.65</v>
      </c>
      <c r="E42" s="16">
        <f>D42*100/C42</f>
        <v>20.361715686274511</v>
      </c>
    </row>
    <row r="43" spans="1:5" ht="61.5" customHeight="1" x14ac:dyDescent="0.25">
      <c r="A43" s="22" t="s">
        <v>44</v>
      </c>
      <c r="B43" s="23" t="s">
        <v>45</v>
      </c>
      <c r="C43" s="24">
        <v>714000</v>
      </c>
      <c r="D43" s="24">
        <v>145207.76999999999</v>
      </c>
      <c r="E43" s="16">
        <f>D43*100/C43</f>
        <v>20.337222689075627</v>
      </c>
    </row>
    <row r="44" spans="1:5" ht="45" customHeight="1" x14ac:dyDescent="0.25">
      <c r="A44" s="22" t="s">
        <v>46</v>
      </c>
      <c r="B44" s="23" t="s">
        <v>47</v>
      </c>
      <c r="C44" s="24" t="s">
        <v>7</v>
      </c>
      <c r="D44" s="24">
        <v>174.88</v>
      </c>
      <c r="E44" s="16"/>
    </row>
    <row r="45" spans="1:5" x14ac:dyDescent="0.25">
      <c r="A45" s="22" t="s">
        <v>48</v>
      </c>
      <c r="B45" s="23" t="s">
        <v>49</v>
      </c>
      <c r="C45" s="24">
        <f>C46+C52</f>
        <v>1132000</v>
      </c>
      <c r="D45" s="24">
        <f>D46+D52</f>
        <v>118671.73999999999</v>
      </c>
      <c r="E45" s="16">
        <f>D45*100/C45</f>
        <v>10.48336925795053</v>
      </c>
    </row>
    <row r="46" spans="1:5" x14ac:dyDescent="0.25">
      <c r="A46" s="22" t="s">
        <v>50</v>
      </c>
      <c r="B46" s="23" t="s">
        <v>51</v>
      </c>
      <c r="C46" s="24">
        <f>C47</f>
        <v>273000</v>
      </c>
      <c r="D46" s="24">
        <f>D47</f>
        <v>61814.52</v>
      </c>
      <c r="E46" s="16">
        <f>D46*100/C46</f>
        <v>22.642681318681319</v>
      </c>
    </row>
    <row r="47" spans="1:5" ht="27.75" customHeight="1" x14ac:dyDescent="0.25">
      <c r="A47" s="22" t="s">
        <v>52</v>
      </c>
      <c r="B47" s="23" t="s">
        <v>53</v>
      </c>
      <c r="C47" s="24">
        <f>C48</f>
        <v>273000</v>
      </c>
      <c r="D47" s="24">
        <f>D48+D49+D50+D51</f>
        <v>61814.52</v>
      </c>
      <c r="E47" s="16">
        <f>D47*100/C47</f>
        <v>22.642681318681319</v>
      </c>
    </row>
    <row r="48" spans="1:5" ht="50.25" customHeight="1" x14ac:dyDescent="0.25">
      <c r="A48" s="22" t="s">
        <v>54</v>
      </c>
      <c r="B48" s="23" t="s">
        <v>55</v>
      </c>
      <c r="C48" s="24">
        <v>273000</v>
      </c>
      <c r="D48" s="24">
        <v>61814.52</v>
      </c>
      <c r="E48" s="16">
        <f>D48*100/C48</f>
        <v>22.642681318681319</v>
      </c>
    </row>
    <row r="49" spans="1:5" ht="36.75" hidden="1" customHeight="1" x14ac:dyDescent="0.25">
      <c r="A49" s="22" t="s">
        <v>56</v>
      </c>
      <c r="B49" s="23" t="s">
        <v>57</v>
      </c>
      <c r="C49" s="24" t="s">
        <v>7</v>
      </c>
      <c r="D49" s="24">
        <v>0</v>
      </c>
      <c r="E49" s="16" t="s">
        <v>7</v>
      </c>
    </row>
    <row r="50" spans="1:5" ht="58.5" hidden="1" customHeight="1" x14ac:dyDescent="0.25">
      <c r="A50" s="22" t="s">
        <v>58</v>
      </c>
      <c r="B50" s="23" t="s">
        <v>59</v>
      </c>
      <c r="C50" s="24" t="s">
        <v>7</v>
      </c>
      <c r="D50" s="24">
        <v>0</v>
      </c>
      <c r="E50" s="16" t="s">
        <v>7</v>
      </c>
    </row>
    <row r="51" spans="1:5" ht="36" hidden="1" customHeight="1" x14ac:dyDescent="0.25">
      <c r="A51" s="22" t="s">
        <v>60</v>
      </c>
      <c r="B51" s="23" t="s">
        <v>61</v>
      </c>
      <c r="C51" s="24" t="s">
        <v>7</v>
      </c>
      <c r="D51" s="24">
        <v>0</v>
      </c>
      <c r="E51" s="16" t="s">
        <v>7</v>
      </c>
    </row>
    <row r="52" spans="1:5" x14ac:dyDescent="0.25">
      <c r="A52" s="22" t="s">
        <v>62</v>
      </c>
      <c r="B52" s="23" t="s">
        <v>63</v>
      </c>
      <c r="C52" s="24">
        <v>859000</v>
      </c>
      <c r="D52" s="24">
        <f>D53</f>
        <v>56857.219999999994</v>
      </c>
      <c r="E52" s="16">
        <f>D52*100/C52</f>
        <v>6.6190011641443531</v>
      </c>
    </row>
    <row r="53" spans="1:5" ht="24" customHeight="1" x14ac:dyDescent="0.25">
      <c r="A53" s="22" t="s">
        <v>64</v>
      </c>
      <c r="B53" s="23" t="s">
        <v>65</v>
      </c>
      <c r="C53" s="24">
        <v>859000</v>
      </c>
      <c r="D53" s="24">
        <f>D54+D55</f>
        <v>56857.219999999994</v>
      </c>
      <c r="E53" s="16">
        <f>D53*100/C53</f>
        <v>6.6190011641443531</v>
      </c>
    </row>
    <row r="54" spans="1:5" ht="49.5" customHeight="1" x14ac:dyDescent="0.25">
      <c r="A54" s="22" t="s">
        <v>66</v>
      </c>
      <c r="B54" s="23" t="s">
        <v>67</v>
      </c>
      <c r="C54" s="24">
        <v>859000</v>
      </c>
      <c r="D54" s="24">
        <v>55471.13</v>
      </c>
      <c r="E54" s="16">
        <f>D54*100/C54</f>
        <v>6.4576402793946448</v>
      </c>
    </row>
    <row r="55" spans="1:5" ht="39" customHeight="1" x14ac:dyDescent="0.25">
      <c r="A55" s="22" t="s">
        <v>68</v>
      </c>
      <c r="B55" s="23" t="s">
        <v>69</v>
      </c>
      <c r="C55" s="24" t="s">
        <v>7</v>
      </c>
      <c r="D55" s="24">
        <v>1386.09</v>
      </c>
      <c r="E55" s="16" t="s">
        <v>7</v>
      </c>
    </row>
    <row r="56" spans="1:5" x14ac:dyDescent="0.25">
      <c r="A56" s="22" t="s">
        <v>9</v>
      </c>
      <c r="B56" s="23" t="s">
        <v>70</v>
      </c>
      <c r="C56" s="24">
        <f>C57</f>
        <v>60600</v>
      </c>
      <c r="D56" s="24">
        <f>D57</f>
        <v>12632</v>
      </c>
      <c r="E56" s="16">
        <f t="shared" ref="E56:E74" si="0">D56*100/C56</f>
        <v>20.844884488448844</v>
      </c>
    </row>
    <row r="57" spans="1:5" ht="36.75" customHeight="1" x14ac:dyDescent="0.25">
      <c r="A57" s="22" t="s">
        <v>71</v>
      </c>
      <c r="B57" s="23" t="s">
        <v>72</v>
      </c>
      <c r="C57" s="24">
        <f>C58</f>
        <v>60600</v>
      </c>
      <c r="D57" s="24">
        <f>D58+D61</f>
        <v>12632</v>
      </c>
      <c r="E57" s="16">
        <f t="shared" si="0"/>
        <v>20.844884488448844</v>
      </c>
    </row>
    <row r="58" spans="1:5" ht="72.75" customHeight="1" x14ac:dyDescent="0.25">
      <c r="A58" s="22" t="s">
        <v>73</v>
      </c>
      <c r="B58" s="23" t="s">
        <v>74</v>
      </c>
      <c r="C58" s="24">
        <v>60600</v>
      </c>
      <c r="D58" s="24">
        <f>D59</f>
        <v>12632</v>
      </c>
      <c r="E58" s="16">
        <f t="shared" si="0"/>
        <v>20.844884488448844</v>
      </c>
    </row>
    <row r="59" spans="1:5" ht="60.75" customHeight="1" x14ac:dyDescent="0.25">
      <c r="A59" s="22" t="s">
        <v>75</v>
      </c>
      <c r="B59" s="23" t="s">
        <v>76</v>
      </c>
      <c r="C59" s="24">
        <v>60600</v>
      </c>
      <c r="D59" s="24">
        <f>D60</f>
        <v>12632</v>
      </c>
      <c r="E59" s="16">
        <f t="shared" si="0"/>
        <v>20.844884488448844</v>
      </c>
    </row>
    <row r="60" spans="1:5" ht="57.75" customHeight="1" x14ac:dyDescent="0.25">
      <c r="A60" s="22" t="s">
        <v>77</v>
      </c>
      <c r="B60" s="23" t="s">
        <v>78</v>
      </c>
      <c r="C60" s="24">
        <v>60600</v>
      </c>
      <c r="D60" s="24">
        <v>12632</v>
      </c>
      <c r="E60" s="16">
        <f t="shared" si="0"/>
        <v>20.844884488448844</v>
      </c>
    </row>
    <row r="61" spans="1:5" ht="75.75" hidden="1" customHeight="1" x14ac:dyDescent="0.25">
      <c r="A61" s="22" t="s">
        <v>79</v>
      </c>
      <c r="B61" s="23" t="s">
        <v>80</v>
      </c>
      <c r="C61" s="24">
        <f>C62</f>
        <v>0</v>
      </c>
      <c r="D61" s="24">
        <f>D62</f>
        <v>0</v>
      </c>
      <c r="E61" s="16" t="e">
        <f t="shared" si="0"/>
        <v>#DIV/0!</v>
      </c>
    </row>
    <row r="62" spans="1:5" ht="70.5" hidden="1" customHeight="1" x14ac:dyDescent="0.25">
      <c r="A62" s="22" t="s">
        <v>81</v>
      </c>
      <c r="B62" s="23" t="s">
        <v>82</v>
      </c>
      <c r="C62" s="24">
        <f>C63</f>
        <v>0</v>
      </c>
      <c r="D62" s="24">
        <f>D63</f>
        <v>0</v>
      </c>
      <c r="E62" s="16" t="e">
        <f t="shared" si="0"/>
        <v>#DIV/0!</v>
      </c>
    </row>
    <row r="63" spans="1:5" ht="37.5" hidden="1" customHeight="1" x14ac:dyDescent="0.25">
      <c r="A63" s="22" t="s">
        <v>83</v>
      </c>
      <c r="B63" s="23" t="s">
        <v>84</v>
      </c>
      <c r="C63" s="24">
        <v>0</v>
      </c>
      <c r="D63" s="24">
        <v>0</v>
      </c>
      <c r="E63" s="16" t="e">
        <f t="shared" si="0"/>
        <v>#DIV/0!</v>
      </c>
    </row>
    <row r="64" spans="1:5" x14ac:dyDescent="0.25">
      <c r="A64" s="22" t="s">
        <v>85</v>
      </c>
      <c r="B64" s="23" t="s">
        <v>86</v>
      </c>
      <c r="C64" s="24">
        <f>C65</f>
        <v>10503400</v>
      </c>
      <c r="D64" s="24">
        <f>D65</f>
        <v>1725850</v>
      </c>
      <c r="E64" s="16">
        <f t="shared" si="0"/>
        <v>16.4313460403298</v>
      </c>
    </row>
    <row r="65" spans="1:5" ht="30.75" customHeight="1" x14ac:dyDescent="0.25">
      <c r="A65" s="22" t="s">
        <v>87</v>
      </c>
      <c r="B65" s="23" t="s">
        <v>88</v>
      </c>
      <c r="C65" s="24">
        <f>C66+C69+C72+C76</f>
        <v>10503400</v>
      </c>
      <c r="D65" s="24">
        <f>D66+D69+D72+D76</f>
        <v>1725850</v>
      </c>
      <c r="E65" s="16">
        <f t="shared" si="0"/>
        <v>16.4313460403298</v>
      </c>
    </row>
    <row r="66" spans="1:5" ht="23.25" x14ac:dyDescent="0.25">
      <c r="A66" s="22" t="s">
        <v>89</v>
      </c>
      <c r="B66" s="23" t="s">
        <v>90</v>
      </c>
      <c r="C66" s="24">
        <f>C67</f>
        <v>6665400</v>
      </c>
      <c r="D66" s="24">
        <f>D67</f>
        <v>1666350</v>
      </c>
      <c r="E66" s="16">
        <f t="shared" si="0"/>
        <v>25</v>
      </c>
    </row>
    <row r="67" spans="1:5" x14ac:dyDescent="0.25">
      <c r="A67" s="22" t="s">
        <v>91</v>
      </c>
      <c r="B67" s="23" t="s">
        <v>92</v>
      </c>
      <c r="C67" s="24">
        <f>C68</f>
        <v>6665400</v>
      </c>
      <c r="D67" s="24">
        <f>D68</f>
        <v>1666350</v>
      </c>
      <c r="E67" s="16">
        <f t="shared" si="0"/>
        <v>25</v>
      </c>
    </row>
    <row r="68" spans="1:5" ht="34.5" x14ac:dyDescent="0.25">
      <c r="A68" s="22" t="s">
        <v>134</v>
      </c>
      <c r="B68" s="23" t="s">
        <v>93</v>
      </c>
      <c r="C68" s="24">
        <v>6665400</v>
      </c>
      <c r="D68" s="24">
        <v>1666350</v>
      </c>
      <c r="E68" s="16">
        <f t="shared" si="0"/>
        <v>25</v>
      </c>
    </row>
    <row r="69" spans="1:5" ht="23.25" x14ac:dyDescent="0.25">
      <c r="A69" s="25" t="s">
        <v>115</v>
      </c>
      <c r="B69" s="26" t="s">
        <v>116</v>
      </c>
      <c r="C69" s="24">
        <f>C70+C71</f>
        <v>3600000</v>
      </c>
      <c r="D69" s="24">
        <f>D70+D71</f>
        <v>0</v>
      </c>
      <c r="E69" s="16" t="s">
        <v>7</v>
      </c>
    </row>
    <row r="70" spans="1:5" ht="45.75" hidden="1" x14ac:dyDescent="0.25">
      <c r="A70" s="25" t="s">
        <v>120</v>
      </c>
      <c r="B70" s="26" t="s">
        <v>119</v>
      </c>
      <c r="C70" s="24">
        <v>0</v>
      </c>
      <c r="D70" s="16">
        <v>0</v>
      </c>
      <c r="E70" s="16" t="s">
        <v>7</v>
      </c>
    </row>
    <row r="71" spans="1:5" ht="23.25" x14ac:dyDescent="0.25">
      <c r="A71" s="25" t="s">
        <v>122</v>
      </c>
      <c r="B71" s="26" t="s">
        <v>121</v>
      </c>
      <c r="C71" s="24">
        <v>3600000</v>
      </c>
      <c r="D71" s="16">
        <v>0</v>
      </c>
      <c r="E71" s="16" t="s">
        <v>7</v>
      </c>
    </row>
    <row r="72" spans="1:5" ht="23.25" x14ac:dyDescent="0.25">
      <c r="A72" s="22" t="s">
        <v>94</v>
      </c>
      <c r="B72" s="23" t="s">
        <v>95</v>
      </c>
      <c r="C72" s="24">
        <f>C73</f>
        <v>238000</v>
      </c>
      <c r="D72" s="24">
        <f>D73</f>
        <v>59500</v>
      </c>
      <c r="E72" s="16">
        <f t="shared" si="0"/>
        <v>25</v>
      </c>
    </row>
    <row r="73" spans="1:5" ht="34.5" x14ac:dyDescent="0.25">
      <c r="A73" s="22" t="s">
        <v>96</v>
      </c>
      <c r="B73" s="23" t="s">
        <v>97</v>
      </c>
      <c r="C73" s="24">
        <f>C74</f>
        <v>238000</v>
      </c>
      <c r="D73" s="24">
        <f>D74</f>
        <v>59500</v>
      </c>
      <c r="E73" s="16">
        <f t="shared" si="0"/>
        <v>25</v>
      </c>
    </row>
    <row r="74" spans="1:5" ht="34.5" x14ac:dyDescent="0.25">
      <c r="A74" s="22" t="s">
        <v>135</v>
      </c>
      <c r="B74" s="23" t="s">
        <v>98</v>
      </c>
      <c r="C74" s="24">
        <v>238000</v>
      </c>
      <c r="D74" s="24">
        <v>59500</v>
      </c>
      <c r="E74" s="16">
        <f t="shared" si="0"/>
        <v>25</v>
      </c>
    </row>
    <row r="75" spans="1:5" ht="51" customHeight="1" thickBot="1" x14ac:dyDescent="0.3">
      <c r="A75" s="22" t="s">
        <v>136</v>
      </c>
      <c r="B75" s="23" t="s">
        <v>137</v>
      </c>
      <c r="C75" s="24">
        <v>0</v>
      </c>
      <c r="D75" s="24">
        <v>272.99</v>
      </c>
      <c r="E75" s="16" t="s">
        <v>7</v>
      </c>
    </row>
    <row r="76" spans="1:5" hidden="1" x14ac:dyDescent="0.25">
      <c r="A76" s="22" t="s">
        <v>123</v>
      </c>
      <c r="B76" s="23" t="s">
        <v>124</v>
      </c>
      <c r="C76" s="24">
        <f>C77</f>
        <v>0</v>
      </c>
      <c r="D76" s="24">
        <v>0</v>
      </c>
      <c r="E76" s="16" t="s">
        <v>7</v>
      </c>
    </row>
    <row r="77" spans="1:5" ht="30" hidden="1" customHeight="1" thickBot="1" x14ac:dyDescent="0.3">
      <c r="A77" s="22" t="s">
        <v>125</v>
      </c>
      <c r="B77" s="23" t="s">
        <v>126</v>
      </c>
      <c r="C77" s="24">
        <v>0</v>
      </c>
      <c r="D77" s="24">
        <v>0</v>
      </c>
      <c r="E77" s="16" t="s">
        <v>7</v>
      </c>
    </row>
    <row r="78" spans="1:5" ht="12.95" customHeight="1" x14ac:dyDescent="0.25">
      <c r="A78" s="42"/>
      <c r="B78" s="43"/>
      <c r="C78" s="43"/>
      <c r="D78" s="8"/>
      <c r="E78" s="8"/>
    </row>
    <row r="79" spans="1:5" x14ac:dyDescent="0.25">
      <c r="A79" s="44"/>
      <c r="B79" s="44"/>
      <c r="C79" s="44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E16" sqref="E16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F19" sqref="F19"/>
    </sheetView>
  </sheetViews>
  <sheetFormatPr defaultRowHeight="15" x14ac:dyDescent="0.25"/>
  <cols>
    <col min="1" max="1" width="38.140625" style="1" customWidth="1"/>
    <col min="2" max="2" width="6.28515625" style="1" customWidth="1"/>
    <col min="3" max="3" width="22.5703125" style="1" customWidth="1"/>
    <col min="4" max="8" width="15" style="1" customWidth="1"/>
    <col min="9" max="9" width="15.85546875" style="1" customWidth="1"/>
    <col min="10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2019-10-31T10:29:07Z</cp:lastPrinted>
  <dcterms:created xsi:type="dcterms:W3CDTF">2019-04-08T07:27:41Z</dcterms:created>
  <dcterms:modified xsi:type="dcterms:W3CDTF">2021-05-14T11:55:22Z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