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ADM\Desktop\2021\Постановления\Отчет об исполнении бюджета квартальныый\1 квартал\"/>
    </mc:Choice>
  </mc:AlternateContent>
  <xr:revisionPtr revIDLastSave="0" documentId="13_ncr:1_{AAB0973A-F0F6-4D23-9BE5-E3EEA3930F6F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Доходы" sheetId="2" state="hidden" r:id="rId1"/>
    <sheet name="Расходы" sheetId="3" r:id="rId2"/>
    <sheet name="Источники" sheetId="4" state="hidden" r:id="rId3"/>
  </sheets>
  <calcPr calcId="191029"/>
</workbook>
</file>

<file path=xl/calcChain.xml><?xml version="1.0" encoding="utf-8"?>
<calcChain xmlns="http://schemas.openxmlformats.org/spreadsheetml/2006/main">
  <c r="D17" i="3" l="1"/>
  <c r="D107" i="3"/>
  <c r="C107" i="3"/>
  <c r="C17" i="3"/>
  <c r="D159" i="3"/>
  <c r="C159" i="3"/>
  <c r="D130" i="3"/>
  <c r="C130" i="3"/>
  <c r="C76" i="3"/>
  <c r="C75" i="3" s="1"/>
  <c r="C74" i="3" s="1"/>
  <c r="E133" i="3"/>
  <c r="D114" i="3"/>
  <c r="C114" i="3"/>
  <c r="E116" i="3"/>
  <c r="C36" i="3"/>
  <c r="C35" i="3" s="1"/>
  <c r="E35" i="3" s="1"/>
  <c r="D26" i="3"/>
  <c r="C26" i="3"/>
  <c r="E29" i="3"/>
  <c r="E158" i="3"/>
  <c r="E123" i="3"/>
  <c r="E111" i="3"/>
  <c r="E90" i="3"/>
  <c r="E86" i="3"/>
  <c r="E77" i="3"/>
  <c r="E73" i="3"/>
  <c r="E57" i="3"/>
  <c r="E53" i="3"/>
  <c r="E49" i="3"/>
  <c r="E37" i="3"/>
  <c r="E36" i="3"/>
  <c r="D157" i="3" l="1"/>
  <c r="C157" i="3"/>
  <c r="C156" i="3" s="1"/>
  <c r="C155" i="3" s="1"/>
  <c r="C154" i="3" s="1"/>
  <c r="D156" i="3" l="1"/>
  <c r="E157" i="3"/>
  <c r="D110" i="3"/>
  <c r="C110" i="3"/>
  <c r="C109" i="3" s="1"/>
  <c r="C108" i="3" s="1"/>
  <c r="D109" i="3" l="1"/>
  <c r="E110" i="3"/>
  <c r="D155" i="3"/>
  <c r="E156" i="3"/>
  <c r="D154" i="3" l="1"/>
  <c r="E154" i="3" s="1"/>
  <c r="E155" i="3"/>
  <c r="D108" i="3"/>
  <c r="E109" i="3"/>
  <c r="C165" i="3"/>
  <c r="C164" i="3" s="1"/>
  <c r="C162" i="3"/>
  <c r="C161" i="3" s="1"/>
  <c r="C160" i="3" s="1"/>
  <c r="D162" i="3"/>
  <c r="D161" i="3" s="1"/>
  <c r="D160" i="3" s="1"/>
  <c r="C152" i="3"/>
  <c r="C151" i="3" s="1"/>
  <c r="C150" i="3" s="1"/>
  <c r="C149" i="3" s="1"/>
  <c r="C144" i="3"/>
  <c r="C143" i="3" s="1"/>
  <c r="C142" i="3" s="1"/>
  <c r="D125" i="3"/>
  <c r="C125" i="3"/>
  <c r="C124" i="3" s="1"/>
  <c r="D122" i="3"/>
  <c r="C122" i="3"/>
  <c r="C121" i="3" s="1"/>
  <c r="C105" i="3"/>
  <c r="C104" i="3" s="1"/>
  <c r="C103" i="3" s="1"/>
  <c r="C102" i="3" s="1"/>
  <c r="C99" i="3"/>
  <c r="C98" i="3" s="1"/>
  <c r="C96" i="3"/>
  <c r="C95" i="3" s="1"/>
  <c r="D89" i="3"/>
  <c r="C92" i="3"/>
  <c r="C91" i="3" s="1"/>
  <c r="C89" i="3"/>
  <c r="C88" i="3" s="1"/>
  <c r="D85" i="3"/>
  <c r="C80" i="3"/>
  <c r="C79" i="3" s="1"/>
  <c r="C78" i="3" s="1"/>
  <c r="D76" i="3"/>
  <c r="D72" i="3"/>
  <c r="C72" i="3"/>
  <c r="C71" i="3" s="1"/>
  <c r="C70" i="3" s="1"/>
  <c r="D64" i="3"/>
  <c r="D63" i="3" s="1"/>
  <c r="C64" i="3"/>
  <c r="C63" i="3" s="1"/>
  <c r="D56" i="3"/>
  <c r="C56" i="3"/>
  <c r="C55" i="3" s="1"/>
  <c r="C54" i="3" s="1"/>
  <c r="D52" i="3"/>
  <c r="C52" i="3"/>
  <c r="C51" i="3" s="1"/>
  <c r="C50" i="3" s="1"/>
  <c r="D48" i="3"/>
  <c r="C48" i="3"/>
  <c r="C47" i="3" s="1"/>
  <c r="C46" i="3" s="1"/>
  <c r="D44" i="3"/>
  <c r="D43" i="3" s="1"/>
  <c r="D42" i="3" s="1"/>
  <c r="C44" i="3"/>
  <c r="C43" i="3" s="1"/>
  <c r="C42" i="3" s="1"/>
  <c r="D21" i="3"/>
  <c r="D20" i="3" s="1"/>
  <c r="C21" i="3"/>
  <c r="C20" i="3" s="1"/>
  <c r="E108" i="3" l="1"/>
  <c r="D88" i="3"/>
  <c r="E88" i="3" s="1"/>
  <c r="E89" i="3"/>
  <c r="D121" i="3"/>
  <c r="E121" i="3" s="1"/>
  <c r="E122" i="3"/>
  <c r="D75" i="3"/>
  <c r="E76" i="3"/>
  <c r="D84" i="3"/>
  <c r="D51" i="3"/>
  <c r="E52" i="3"/>
  <c r="D47" i="3"/>
  <c r="E48" i="3"/>
  <c r="D55" i="3"/>
  <c r="E56" i="3"/>
  <c r="D71" i="3"/>
  <c r="E72" i="3"/>
  <c r="E160" i="3"/>
  <c r="C101" i="3"/>
  <c r="C87" i="3"/>
  <c r="C120" i="3"/>
  <c r="E23" i="3"/>
  <c r="D50" i="3" l="1"/>
  <c r="E50" i="3" s="1"/>
  <c r="E51" i="3"/>
  <c r="D74" i="3"/>
  <c r="E74" i="3" s="1"/>
  <c r="E75" i="3"/>
  <c r="D54" i="3"/>
  <c r="E54" i="3" s="1"/>
  <c r="E55" i="3"/>
  <c r="D70" i="3"/>
  <c r="E70" i="3" s="1"/>
  <c r="E71" i="3"/>
  <c r="D46" i="3"/>
  <c r="E46" i="3" s="1"/>
  <c r="E47" i="3"/>
  <c r="D83" i="3"/>
  <c r="E131" i="3"/>
  <c r="C113" i="3"/>
  <c r="C112" i="3" s="1"/>
  <c r="C85" i="3"/>
  <c r="D40" i="3"/>
  <c r="D39" i="3" s="1"/>
  <c r="D38" i="3" s="1"/>
  <c r="C40" i="3"/>
  <c r="C39" i="3" s="1"/>
  <c r="C38" i="3" s="1"/>
  <c r="C84" i="3" l="1"/>
  <c r="E85" i="3"/>
  <c r="E141" i="3"/>
  <c r="E166" i="3"/>
  <c r="D165" i="3"/>
  <c r="D164" i="3" s="1"/>
  <c r="E164" i="3" s="1"/>
  <c r="D152" i="3"/>
  <c r="D151" i="3" s="1"/>
  <c r="D150" i="3" s="1"/>
  <c r="D147" i="3"/>
  <c r="D146" i="3" s="1"/>
  <c r="D144" i="3"/>
  <c r="D143" i="3" s="1"/>
  <c r="D140" i="3"/>
  <c r="E140" i="3" s="1"/>
  <c r="D135" i="3"/>
  <c r="D134" i="3" s="1"/>
  <c r="C135" i="3"/>
  <c r="C134" i="3" s="1"/>
  <c r="D129" i="3"/>
  <c r="C129" i="3"/>
  <c r="D124" i="3"/>
  <c r="D120" i="3" s="1"/>
  <c r="D113" i="3"/>
  <c r="D118" i="3"/>
  <c r="D117" i="3" s="1"/>
  <c r="D105" i="3"/>
  <c r="D104" i="3" s="1"/>
  <c r="D103" i="3" s="1"/>
  <c r="D102" i="3" s="1"/>
  <c r="D99" i="3"/>
  <c r="D98" i="3" s="1"/>
  <c r="D96" i="3"/>
  <c r="D95" i="3" s="1"/>
  <c r="D149" i="3" l="1"/>
  <c r="E149" i="3" s="1"/>
  <c r="D101" i="3"/>
  <c r="E103" i="3"/>
  <c r="C83" i="3"/>
  <c r="E84" i="3"/>
  <c r="D94" i="3"/>
  <c r="E165" i="3"/>
  <c r="D142" i="3"/>
  <c r="D128" i="3"/>
  <c r="C128" i="3"/>
  <c r="D139" i="3"/>
  <c r="D112" i="3"/>
  <c r="D92" i="3"/>
  <c r="D91" i="3" s="1"/>
  <c r="D80" i="3"/>
  <c r="D79" i="3" s="1"/>
  <c r="D78" i="3" s="1"/>
  <c r="E69" i="3"/>
  <c r="D68" i="3"/>
  <c r="D67" i="3" s="1"/>
  <c r="C68" i="3"/>
  <c r="C67" i="3" s="1"/>
  <c r="C66" i="3" s="1"/>
  <c r="E65" i="3"/>
  <c r="E63" i="3"/>
  <c r="D60" i="3"/>
  <c r="D59" i="3" s="1"/>
  <c r="D58" i="3" s="1"/>
  <c r="C60" i="3"/>
  <c r="C59" i="3" s="1"/>
  <c r="C58" i="3" s="1"/>
  <c r="D31" i="3"/>
  <c r="D30" i="3" s="1"/>
  <c r="C31" i="3"/>
  <c r="C30" i="3" s="1"/>
  <c r="E34" i="3"/>
  <c r="D25" i="3"/>
  <c r="C25" i="3"/>
  <c r="E27" i="3"/>
  <c r="C82" i="3" l="1"/>
  <c r="E83" i="3"/>
  <c r="E107" i="3"/>
  <c r="D87" i="3"/>
  <c r="D82" i="3" s="1"/>
  <c r="E101" i="3"/>
  <c r="C19" i="3"/>
  <c r="D19" i="3"/>
  <c r="D66" i="3"/>
  <c r="E67" i="3"/>
  <c r="E64" i="3"/>
  <c r="E68" i="3"/>
  <c r="E139" i="3"/>
  <c r="D138" i="3"/>
  <c r="E138" i="3" s="1"/>
  <c r="E163" i="3"/>
  <c r="E162" i="3"/>
  <c r="E161" i="3"/>
  <c r="E159" i="3"/>
  <c r="E153" i="3"/>
  <c r="E152" i="3"/>
  <c r="E151" i="3"/>
  <c r="E150" i="3"/>
  <c r="E148" i="3"/>
  <c r="E147" i="3"/>
  <c r="E146" i="3"/>
  <c r="E145" i="3"/>
  <c r="E144" i="3"/>
  <c r="E143" i="3"/>
  <c r="E142" i="3"/>
  <c r="E137" i="3"/>
  <c r="E136" i="3"/>
  <c r="E135" i="3"/>
  <c r="E134" i="3"/>
  <c r="E132" i="3"/>
  <c r="E130" i="3"/>
  <c r="E129" i="3"/>
  <c r="E128" i="3"/>
  <c r="E127" i="3"/>
  <c r="E126" i="3"/>
  <c r="E125" i="3"/>
  <c r="E124" i="3"/>
  <c r="E120" i="3"/>
  <c r="E119" i="3"/>
  <c r="E117" i="3"/>
  <c r="E118" i="3"/>
  <c r="E115" i="3"/>
  <c r="E114" i="3"/>
  <c r="E113" i="3"/>
  <c r="E112" i="3"/>
  <c r="E106" i="3"/>
  <c r="E105" i="3"/>
  <c r="E104" i="3"/>
  <c r="E102" i="3"/>
  <c r="E100" i="3"/>
  <c r="E99" i="3"/>
  <c r="E98" i="3"/>
  <c r="E97" i="3"/>
  <c r="E96" i="3"/>
  <c r="E95" i="3"/>
  <c r="E94" i="3"/>
  <c r="E93" i="3"/>
  <c r="E92" i="3"/>
  <c r="E91" i="3"/>
  <c r="E81" i="3"/>
  <c r="E80" i="3"/>
  <c r="E79" i="3"/>
  <c r="E78" i="3"/>
  <c r="E62" i="3"/>
  <c r="E61" i="3"/>
  <c r="E60" i="3"/>
  <c r="E59" i="3"/>
  <c r="E58" i="3"/>
  <c r="E45" i="3"/>
  <c r="E44" i="3"/>
  <c r="E43" i="3"/>
  <c r="E42" i="3"/>
  <c r="E41" i="3"/>
  <c r="E40" i="3"/>
  <c r="E39" i="3"/>
  <c r="E38" i="3"/>
  <c r="E33" i="3"/>
  <c r="E32" i="3"/>
  <c r="E31" i="3"/>
  <c r="E30" i="3"/>
  <c r="E28" i="3"/>
  <c r="E26" i="3"/>
  <c r="E25" i="3"/>
  <c r="E24" i="3"/>
  <c r="E22" i="3"/>
  <c r="E21" i="3"/>
  <c r="E20" i="3"/>
  <c r="E82" i="3" l="1"/>
  <c r="E66" i="3"/>
  <c r="E17" i="3"/>
  <c r="E87" i="3"/>
  <c r="E19" i="3"/>
</calcChain>
</file>

<file path=xl/sharedStrings.xml><?xml version="1.0" encoding="utf-8"?>
<sst xmlns="http://schemas.openxmlformats.org/spreadsheetml/2006/main" count="315" uniqueCount="218">
  <si>
    <t xml:space="preserve"> Наименование показателя</t>
  </si>
  <si>
    <t>в том числе:</t>
  </si>
  <si>
    <t>Код расхода по бюджетной классификации</t>
  </si>
  <si>
    <t xml:space="preserve">Расходы бюджета - всего </t>
  </si>
  <si>
    <t>x</t>
  </si>
  <si>
    <t>30101047200004000000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</si>
  <si>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</si>
  <si>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30101047200004000100</t>
  </si>
  <si>
    <t>Расходы на выплаты персоналу государственных (муниципальных) органов</t>
  </si>
  <si>
    <t>30101047200004000120</t>
  </si>
  <si>
    <t>Фонд оплаты труда государственных (муниципальных) органов</t>
  </si>
  <si>
    <t>30101047200004000121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</si>
  <si>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</si>
  <si>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30101047200004000129</t>
  </si>
  <si>
    <t>Закупка товаров, работ и услуг для обеспечения государственных (муниципальных) нужд</t>
  </si>
  <si>
    <t>30101047200004000200</t>
  </si>
  <si>
    <t>Иные закупки товаров, работ и услуг для обеспечения государственных (муниципальных) нужд</t>
  </si>
  <si>
    <t>30101047200004000240</t>
  </si>
  <si>
    <t>Прочая закупка товаров, работ и услуг</t>
  </si>
  <si>
    <t>30101047200004000244</t>
  </si>
  <si>
    <t>Иные бюджетные ассигнования</t>
  </si>
  <si>
    <t>30101047200004000800</t>
  </si>
  <si>
    <t>Уплата налогов, сборов и иных платежей</t>
  </si>
  <si>
    <t>30101047200004000850</t>
  </si>
  <si>
    <t>Уплата налога на имущество организаций и земельного налога</t>
  </si>
  <si>
    <t>30101047200004000851</t>
  </si>
  <si>
    <t>Уплата прочих налогов, сборов</t>
  </si>
  <si>
    <t>30101047200004000852</t>
  </si>
  <si>
    <t>30101119900005000000</t>
  </si>
  <si>
    <t>30101119900005000800</t>
  </si>
  <si>
    <t>Резервные средства</t>
  </si>
  <si>
    <t>30101119900005000870</t>
  </si>
  <si>
    <t>30101130410060300000</t>
  </si>
  <si>
    <t>30101130410060300200</t>
  </si>
  <si>
    <t>30101130410060300240</t>
  </si>
  <si>
    <t>30101130410060300244</t>
  </si>
  <si>
    <t>30101130510060400000</t>
  </si>
  <si>
    <t>30101130510060400200</t>
  </si>
  <si>
    <t>30101130510060400240</t>
  </si>
  <si>
    <t>30101130510060400244</t>
  </si>
  <si>
    <t>30101130710060600000</t>
  </si>
  <si>
    <t>30101130710060600200</t>
  </si>
  <si>
    <t>30101130710060600240</t>
  </si>
  <si>
    <t>30101130710060600244</t>
  </si>
  <si>
    <t>30101130900060700000</t>
  </si>
  <si>
    <t>30101130900060700200</t>
  </si>
  <si>
    <t>30101130900060700240</t>
  </si>
  <si>
    <t>30101130900060700244</t>
  </si>
  <si>
    <t>30101137200004000000</t>
  </si>
  <si>
    <t>30101137200004000800</t>
  </si>
  <si>
    <t>30101137200004000850</t>
  </si>
  <si>
    <t>Уплата иных платежей</t>
  </si>
  <si>
    <t>30101137200004000853</t>
  </si>
  <si>
    <t>30102039900051180000</t>
  </si>
  <si>
    <t>30102039900051180100</t>
  </si>
  <si>
    <t>30102039900051180120</t>
  </si>
  <si>
    <t>30102039900051180121</t>
  </si>
  <si>
    <t>30102039900051180129</t>
  </si>
  <si>
    <t>30102039900051180200</t>
  </si>
  <si>
    <t>30102039900051180240</t>
  </si>
  <si>
    <t>30102039900051180244</t>
  </si>
  <si>
    <t>30103097200001000000</t>
  </si>
  <si>
    <t>30103097200001000200</t>
  </si>
  <si>
    <t>30103097200001000240</t>
  </si>
  <si>
    <t>30103097200001000244</t>
  </si>
  <si>
    <t>30103107200099000000</t>
  </si>
  <si>
    <t>30103107200099000200</t>
  </si>
  <si>
    <t>30103107200099000240</t>
  </si>
  <si>
    <t>30103107200099000244</t>
  </si>
  <si>
    <t>30103140310060200000</t>
  </si>
  <si>
    <t>30103140310060200200</t>
  </si>
  <si>
    <t>30103140310060200240</t>
  </si>
  <si>
    <t>30103140310060200244</t>
  </si>
  <si>
    <t>30103147200067000000</t>
  </si>
  <si>
    <t>30103147200067000200</t>
  </si>
  <si>
    <t>30103147200067000240</t>
  </si>
  <si>
    <t>30103147200067000244</t>
  </si>
  <si>
    <t>30104057200026000000</t>
  </si>
  <si>
    <t>30104057200026000200</t>
  </si>
  <si>
    <t>30104057200026000240</t>
  </si>
  <si>
    <t>30104057200026000244</t>
  </si>
  <si>
    <t>30104057200026000800</t>
  </si>
  <si>
    <t>30104057200026000850</t>
  </si>
  <si>
    <t>30104057200026000851</t>
  </si>
  <si>
    <t>30105019990035000000</t>
  </si>
  <si>
    <t>30105019990035000200</t>
  </si>
  <si>
    <t>30105019990035000240</t>
  </si>
  <si>
    <t>30105019990035000244</t>
  </si>
  <si>
    <t>30105019990035000800</t>
  </si>
  <si>
    <t>30105019990035000850</t>
  </si>
  <si>
    <t>30105019990035000851</t>
  </si>
  <si>
    <t>30105020610060500200</t>
  </si>
  <si>
    <t>30105020610060500240</t>
  </si>
  <si>
    <t>30105020610060500244</t>
  </si>
  <si>
    <t>30105037200001000000</t>
  </si>
  <si>
    <t>30105037200001000200</t>
  </si>
  <si>
    <t>30105037200001000240</t>
  </si>
  <si>
    <t>30105037200001000244</t>
  </si>
  <si>
    <t>30105037200001000800</t>
  </si>
  <si>
    <t>30105037200001000850</t>
  </si>
  <si>
    <t>30105037200001000851</t>
  </si>
  <si>
    <t>30105037200004000000</t>
  </si>
  <si>
    <t>30105037200004000200</t>
  </si>
  <si>
    <t>30105037200004000240</t>
  </si>
  <si>
    <t>30105037200004000244</t>
  </si>
  <si>
    <t>30105037200004000800</t>
  </si>
  <si>
    <t>30105037200004000850</t>
  </si>
  <si>
    <t>30105037200004000851</t>
  </si>
  <si>
    <t>30105037200004000852</t>
  </si>
  <si>
    <t>30105037200005000000</t>
  </si>
  <si>
    <t>30105037200005000200</t>
  </si>
  <si>
    <t>30105037200005000240</t>
  </si>
  <si>
    <t>Закупка товаров, работ, услуг в целях капитального ремонта государственного (муниципального) имущества</t>
  </si>
  <si>
    <t>30105037200005000243</t>
  </si>
  <si>
    <t>30105037200005000244</t>
  </si>
  <si>
    <t>30105037200005000800</t>
  </si>
  <si>
    <t>30105037200005000850</t>
  </si>
  <si>
    <t>30105037200005000851</t>
  </si>
  <si>
    <t>30105037200005000852</t>
  </si>
  <si>
    <t>30107077200043100000</t>
  </si>
  <si>
    <t>30107077200043100200</t>
  </si>
  <si>
    <t>30107077200043100240</t>
  </si>
  <si>
    <t>30107077200043100244</t>
  </si>
  <si>
    <t>30108017200044000000</t>
  </si>
  <si>
    <t>30108017200044000200</t>
  </si>
  <si>
    <t>30108017200044000240</t>
  </si>
  <si>
    <t>30108017200044000244</t>
  </si>
  <si>
    <t>30108017200044000800</t>
  </si>
  <si>
    <t>30108017200044000850</t>
  </si>
  <si>
    <t>30108017200044000851</t>
  </si>
  <si>
    <t>Социальное обеспечение и иные выплаты населению</t>
  </si>
  <si>
    <t>30110010410060300300</t>
  </si>
  <si>
    <t>Социальные выплаты гражданам, кроме публичных нормативных социальных выплат</t>
  </si>
  <si>
    <t>30111017200051200200</t>
  </si>
  <si>
    <t>30111017200051200240</t>
  </si>
  <si>
    <t>30111017200051200244</t>
  </si>
  <si>
    <t>30114039900006000000</t>
  </si>
  <si>
    <t>Межбюджетные трансферты</t>
  </si>
  <si>
    <t>30114039900006000500</t>
  </si>
  <si>
    <t>Иные межбюджетные трансферты</t>
  </si>
  <si>
    <t>30114039900006000540</t>
  </si>
  <si>
    <t>Результат исполнения бюджета                 (дефицит / профицит)</t>
  </si>
  <si>
    <t>Процент исполнения к принятому плану</t>
  </si>
  <si>
    <t>Распределение расходов Преградненского сельского поселения по разделам, подразделам</t>
  </si>
  <si>
    <t>(рубли)</t>
  </si>
  <si>
    <t>Резервные фонды местной администрации муниципальных образований (иные бюджетные ассигнования)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</si>
  <si>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</si>
  <si>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</si>
  <si>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</si>
  <si>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Обеспечение деятельности исполнительных органов муниципального образования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</si>
  <si>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</si>
  <si>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</si>
  <si>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</si>
  <si>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Обеспечение пожарной безопасности</t>
  </si>
  <si>
    <t>Сельское хозяйство</t>
  </si>
  <si>
    <t>Жилищное хозяйство</t>
  </si>
  <si>
    <t>Коммунальное хозяйство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</si>
  <si>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</si>
  <si>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</si>
  <si>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</si>
  <si>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</si>
  <si>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 xml:space="preserve">Культура </t>
  </si>
  <si>
    <t>Пенсионное обеспечение</t>
  </si>
  <si>
    <t xml:space="preserve">Физическая культура </t>
  </si>
  <si>
    <t>Прочие  межбюджетные  трансферты</t>
  </si>
  <si>
    <t>Приложение  № 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</si>
  <si>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</si>
  <si>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Мобилизационная и вневойсковая подготовка </t>
  </si>
  <si>
    <t>30101047200004000243</t>
  </si>
  <si>
    <t>30101047200004000853</t>
  </si>
  <si>
    <t>30104050000000000000</t>
  </si>
  <si>
    <t>30104051010026000000</t>
  </si>
  <si>
    <t>Муниципальная целевая программа "Содействие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Урупского муниципального района КЧР нв 2019-2023 годы"</t>
  </si>
  <si>
    <t>30104051010026000200</t>
  </si>
  <si>
    <t>30104051010026000240</t>
  </si>
  <si>
    <t>30104051010026000244</t>
  </si>
  <si>
    <t>Сельское хозяйство (иные непрограммные мероприятия)</t>
  </si>
  <si>
    <t>30105020000000000000</t>
  </si>
  <si>
    <t>30105030000000000000</t>
  </si>
  <si>
    <t>Благоустройство</t>
  </si>
  <si>
    <t>30101047200004000122</t>
  </si>
  <si>
    <t>Иные выплаты персоналу государственных (муниципальных) органов, за исключением фонда оалаты труда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</si>
  <si>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водоснабжения Преградненского сельского поселения на 2013-2028 годы"</t>
  </si>
  <si>
    <t xml:space="preserve">Муниципальная целевая программа "Комплексное развитие системы коммунальной инфраструктуры Преградненского сельского поселения на 2013-2028 годы" </t>
  </si>
  <si>
    <t>30105020610000000000</t>
  </si>
  <si>
    <t>30111000000000000000</t>
  </si>
  <si>
    <t>Физическая культура и спорт</t>
  </si>
  <si>
    <t>30111010000000000000</t>
  </si>
  <si>
    <t>3010503081F255550000</t>
  </si>
  <si>
    <t>3010503081F255550200</t>
  </si>
  <si>
    <t>3010503081F255550240</t>
  </si>
  <si>
    <t>3010503081F255550244</t>
  </si>
  <si>
    <t>30110000000000000000</t>
  </si>
  <si>
    <t>Социальная политика</t>
  </si>
  <si>
    <t>30110010000000000000</t>
  </si>
  <si>
    <t>30110030000000000000</t>
  </si>
  <si>
    <t>Социальное обеспечение населения</t>
  </si>
  <si>
    <t>30110039970021000000</t>
  </si>
  <si>
    <t>30110039970021000300</t>
  </si>
  <si>
    <t>30110039970021000320</t>
  </si>
  <si>
    <t>30110039970021000323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</si>
  <si>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</si>
  <si>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</si>
  <si>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 xml:space="preserve">к постановлению администрации Преградненского </t>
  </si>
  <si>
    <t>сельского поселения "Об утверждении отчета об исполнении бюджета Преградненского сельского поселения за  I квартал 2021 года"</t>
  </si>
  <si>
    <t>от 16.04. 2021 № 23</t>
  </si>
  <si>
    <t>целевым статьям расходов, видам расходов в  I квартале 2021 года</t>
  </si>
  <si>
    <t>Утвержденные бюджетные назначения на 2021 год</t>
  </si>
  <si>
    <t>Исполнено на 01.04.2021 года</t>
  </si>
  <si>
    <t>Закупка энергетических ресурсов</t>
  </si>
  <si>
    <t>30101047200004000247</t>
  </si>
  <si>
    <t>30105037200001000247</t>
  </si>
  <si>
    <t>30105037200005000247</t>
  </si>
  <si>
    <t>30110010410060300310</t>
  </si>
  <si>
    <t>Публичные нормативные социальные выплаты гражданам</t>
  </si>
  <si>
    <t>30110010410060300312</t>
  </si>
  <si>
    <t>Иные пенсии, социальные доплаты к пенсиям</t>
  </si>
  <si>
    <t>Реализация мероприятия "Благоустройство мест общего пользованияПреградненского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</si>
</sst>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Arial Cyr"/>
    </font>
    <font>
      <sz val="11"/>
      <name val="Calibri"/>
      <family val="2"/>
      <charset val="204"/>
      <scheme val="minor"/>
    </font>
    <font>
      <sz val="8"/>
      <name val="Arial Cyr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 Cyr"/>
    </font>
    <font>
      <sz val="8"/>
      <name val="Arial Cyr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82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1" fillId="0" borderId="3"/>
    <xf numFmtId="0" fontId="6" fillId="0" borderId="4">
      <alignment horizontal="center"/>
    </xf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2" fillId="0" borderId="5">
      <alignment horizontal="right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7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8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4">
      <alignment horizontal="left" wrapText="1"/>
    </xf>
    <xf numFmtId="0" fontId="10" fillId="0" borderId="25">
      <alignment horizontal="center" vertical="center" shrinkToFit="1"/>
    </xf>
    <xf numFmtId="49" fontId="10" fillId="0" borderId="26">
      <alignment horizontal="center" vertical="center"/>
    </xf>
    <xf numFmtId="165" fontId="10" fillId="0" borderId="26">
      <alignment horizontal="right" vertical="center" shrinkToFit="1"/>
    </xf>
    <xf numFmtId="165" fontId="10" fillId="0" borderId="27">
      <alignment horizontal="right" vertical="center" shrinkToFit="1"/>
    </xf>
    <xf numFmtId="0" fontId="10" fillId="0" borderId="20">
      <alignment horizontal="left" wrapText="1" indent="2"/>
    </xf>
    <xf numFmtId="49" fontId="10" fillId="0" borderId="28">
      <alignment horizontal="center" shrinkToFit="1"/>
    </xf>
    <xf numFmtId="49" fontId="10" fillId="0" borderId="29">
      <alignment horizontal="center"/>
    </xf>
    <xf numFmtId="4" fontId="10" fillId="0" borderId="29">
      <alignment horizontal="right" shrinkToFit="1"/>
    </xf>
    <xf numFmtId="4" fontId="10" fillId="0" borderId="30">
      <alignment horizontal="right" shrinkToFit="1"/>
    </xf>
    <xf numFmtId="0" fontId="11" fillId="0" borderId="31"/>
    <xf numFmtId="0" fontId="11" fillId="0" borderId="32"/>
    <xf numFmtId="0" fontId="10" fillId="0" borderId="33">
      <alignment horizontal="left" wrapText="1"/>
    </xf>
    <xf numFmtId="0" fontId="10" fillId="0" borderId="34">
      <alignment horizontal="center" vertical="center" shrinkToFit="1"/>
    </xf>
    <xf numFmtId="49" fontId="10" fillId="0" borderId="35">
      <alignment horizontal="center"/>
    </xf>
    <xf numFmtId="2" fontId="10" fillId="0" borderId="35">
      <alignment horizontal="center" shrinkToFit="1"/>
    </xf>
    <xf numFmtId="4" fontId="10" fillId="0" borderId="35">
      <alignment horizontal="right" shrinkToFit="1"/>
    </xf>
    <xf numFmtId="2" fontId="10" fillId="0" borderId="36">
      <alignment horizontal="center" shrinkToFit="1"/>
    </xf>
    <xf numFmtId="0" fontId="3" fillId="0" borderId="37"/>
    <xf numFmtId="0" fontId="3" fillId="0" borderId="38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8">
      <alignment horizontal="center" vertical="center" shrinkToFit="1"/>
    </xf>
    <xf numFmtId="49" fontId="10" fillId="0" borderId="29">
      <alignment horizontal="center" vertical="center"/>
    </xf>
    <xf numFmtId="165" fontId="10" fillId="0" borderId="29">
      <alignment horizontal="right" vertical="center" shrinkToFit="1"/>
    </xf>
    <xf numFmtId="165" fontId="10" fillId="0" borderId="30">
      <alignment horizontal="right" vertical="center" shrinkToFit="1"/>
    </xf>
    <xf numFmtId="0" fontId="10" fillId="0" borderId="24">
      <alignment horizontal="left" wrapText="1" indent="2"/>
    </xf>
    <xf numFmtId="0" fontId="11" fillId="0" borderId="26"/>
    <xf numFmtId="0" fontId="11" fillId="0" borderId="27"/>
    <xf numFmtId="0" fontId="10" fillId="0" borderId="39">
      <alignment horizontal="left" wrapText="1"/>
    </xf>
    <xf numFmtId="0" fontId="10" fillId="0" borderId="40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3">
      <alignment horizontal="left" wrapText="1" indent="2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10" fillId="0" borderId="41">
      <alignment horizontal="left" wrapText="1"/>
    </xf>
    <xf numFmtId="3" fontId="10" fillId="0" borderId="19">
      <alignment horizontal="center" vertical="center" shrinkToFit="1"/>
    </xf>
    <xf numFmtId="0" fontId="6" fillId="0" borderId="33">
      <alignment wrapText="1"/>
    </xf>
    <xf numFmtId="0" fontId="10" fillId="0" borderId="20">
      <alignment horizontal="left" wrapText="1"/>
    </xf>
    <xf numFmtId="49" fontId="10" fillId="0" borderId="42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3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3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4">
      <alignment horizontal="center"/>
    </xf>
    <xf numFmtId="0" fontId="10" fillId="0" borderId="26">
      <alignment horizontal="center"/>
    </xf>
    <xf numFmtId="49" fontId="10" fillId="0" borderId="45">
      <alignment horizontal="center" vertical="center"/>
    </xf>
    <xf numFmtId="49" fontId="10" fillId="0" borderId="31">
      <alignment horizontal="center" vertical="top"/>
    </xf>
    <xf numFmtId="49" fontId="10" fillId="0" borderId="31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6">
      <alignment horizontal="center"/>
    </xf>
    <xf numFmtId="49" fontId="10" fillId="0" borderId="46">
      <alignment horizontal="center" vertical="center"/>
    </xf>
    <xf numFmtId="49" fontId="10" fillId="0" borderId="26">
      <alignment horizontal="center"/>
    </xf>
    <xf numFmtId="0" fontId="3" fillId="0" borderId="3"/>
    <xf numFmtId="0" fontId="10" fillId="0" borderId="3">
      <alignment horizontal="left"/>
    </xf>
    <xf numFmtId="0" fontId="10" fillId="0" borderId="47">
      <alignment horizontal="left"/>
    </xf>
    <xf numFmtId="0" fontId="10" fillId="0" borderId="29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4" fontId="10" fillId="0" borderId="15">
      <alignment horizontal="center"/>
    </xf>
    <xf numFmtId="4" fontId="10" fillId="0" borderId="16">
      <alignment horizontal="center"/>
    </xf>
    <xf numFmtId="49" fontId="10" fillId="0" borderId="25">
      <alignment horizontal="center" wrapText="1"/>
    </xf>
    <xf numFmtId="4" fontId="10" fillId="0" borderId="26">
      <alignment horizontal="center"/>
    </xf>
    <xf numFmtId="4" fontId="10" fillId="0" borderId="27">
      <alignment horizontal="center"/>
    </xf>
    <xf numFmtId="49" fontId="10" fillId="0" borderId="28">
      <alignment horizontal="center" wrapText="1"/>
    </xf>
    <xf numFmtId="4" fontId="10" fillId="0" borderId="29">
      <alignment horizontal="center"/>
    </xf>
    <xf numFmtId="4" fontId="10" fillId="0" borderId="29">
      <alignment horizontal="right"/>
    </xf>
    <xf numFmtId="4" fontId="10" fillId="0" borderId="30">
      <alignment horizontal="center"/>
    </xf>
    <xf numFmtId="0" fontId="10" fillId="0" borderId="17">
      <alignment horizontal="left" wrapText="1"/>
    </xf>
    <xf numFmtId="4" fontId="10" fillId="0" borderId="4">
      <alignment horizontal="center"/>
    </xf>
    <xf numFmtId="4" fontId="10" fillId="0" borderId="11">
      <alignment horizontal="right" shrinkToFit="1"/>
    </xf>
    <xf numFmtId="4" fontId="10" fillId="0" borderId="43">
      <alignment horizontal="center"/>
    </xf>
    <xf numFmtId="0" fontId="11" fillId="0" borderId="37">
      <alignment horizontal="left"/>
    </xf>
    <xf numFmtId="0" fontId="11" fillId="0" borderId="38"/>
    <xf numFmtId="0" fontId="10" fillId="0" borderId="1">
      <alignment horizontal="left"/>
    </xf>
    <xf numFmtId="0" fontId="10" fillId="0" borderId="2">
      <alignment horizontal="center"/>
    </xf>
    <xf numFmtId="49" fontId="10" fillId="0" borderId="37">
      <alignment horizontal="center"/>
    </xf>
    <xf numFmtId="0" fontId="11" fillId="0" borderId="1">
      <alignment horizontal="left"/>
    </xf>
    <xf numFmtId="0" fontId="10" fillId="0" borderId="1"/>
    <xf numFmtId="49" fontId="11" fillId="0" borderId="1"/>
    <xf numFmtId="0" fontId="11" fillId="0" borderId="1"/>
    <xf numFmtId="49" fontId="10" fillId="0" borderId="1">
      <alignment horizontal="left"/>
    </xf>
    <xf numFmtId="0" fontId="6" fillId="0" borderId="2">
      <alignment horizontal="center"/>
    </xf>
    <xf numFmtId="0" fontId="6" fillId="0" borderId="37">
      <alignment horizontal="center"/>
    </xf>
    <xf numFmtId="0" fontId="2" fillId="0" borderId="1">
      <alignment horizontal="center"/>
    </xf>
    <xf numFmtId="0" fontId="10" fillId="0" borderId="1">
      <alignment horizontal="left" vertical="top"/>
    </xf>
    <xf numFmtId="0" fontId="11" fillId="0" borderId="11">
      <alignment horizontal="left" wrapText="1"/>
    </xf>
    <xf numFmtId="0" fontId="11" fillId="0" borderId="37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2" borderId="1"/>
    <xf numFmtId="0" fontId="14" fillId="0" borderId="1"/>
    <xf numFmtId="0" fontId="13" fillId="0" borderId="1"/>
    <xf numFmtId="0" fontId="10" fillId="0" borderId="12">
      <alignment horizontal="left" wrapText="1"/>
    </xf>
    <xf numFmtId="0" fontId="10" fillId="0" borderId="11">
      <alignment horizontal="center" vertical="center" shrinkToFit="1"/>
    </xf>
    <xf numFmtId="49" fontId="10" fillId="0" borderId="11">
      <alignment horizontal="center" vertical="center" shrinkToFit="1"/>
    </xf>
    <xf numFmtId="4" fontId="10" fillId="0" borderId="11">
      <alignment horizontal="right" vertical="center" shrinkToFit="1"/>
    </xf>
    <xf numFmtId="0" fontId="11" fillId="0" borderId="11">
      <alignment horizontal="left"/>
    </xf>
  </cellStyleXfs>
  <cellXfs count="58">
    <xf numFmtId="0" fontId="0" fillId="0" borderId="0" xfId="0"/>
    <xf numFmtId="0" fontId="0" fillId="0" borderId="0" xfId="0" applyProtection="1">
      <protection locked="0"/>
    </xf>
    <xf numFmtId="0" fontId="3" fillId="0" borderId="1" xfId="3" applyNumberFormat="1" applyProtection="1"/>
    <xf numFmtId="0" fontId="3" fillId="0" borderId="37" xfId="79" applyNumberFormat="1" applyProtection="1"/>
    <xf numFmtId="0" fontId="17" fillId="0" borderId="48" xfId="0" applyFont="1" applyBorder="1" applyAlignment="1">
      <alignment horizontal="left" wrapText="1"/>
    </xf>
    <xf numFmtId="0" fontId="17" fillId="0" borderId="48" xfId="0" applyFont="1" applyBorder="1" applyAlignment="1">
      <alignment wrapText="1"/>
    </xf>
    <xf numFmtId="0" fontId="17" fillId="0" borderId="49" xfId="0" applyFont="1" applyBorder="1" applyAlignment="1">
      <alignment wrapText="1"/>
    </xf>
    <xf numFmtId="0" fontId="0" fillId="0" borderId="0" xfId="0" applyFont="1" applyProtection="1">
      <protection locked="0"/>
    </xf>
    <xf numFmtId="0" fontId="18" fillId="0" borderId="2" xfId="49" applyNumberFormat="1" applyFont="1" applyProtection="1"/>
    <xf numFmtId="0" fontId="19" fillId="0" borderId="1" xfId="3" applyNumberFormat="1" applyFont="1" applyProtection="1"/>
    <xf numFmtId="0" fontId="17" fillId="0" borderId="13" xfId="56" applyNumberFormat="1" applyFont="1" applyProtection="1">
      <alignment horizontal="left" wrapText="1"/>
    </xf>
    <xf numFmtId="49" fontId="22" fillId="0" borderId="15" xfId="58" applyFont="1" applyProtection="1">
      <alignment horizontal="center" vertical="center"/>
    </xf>
    <xf numFmtId="4" fontId="22" fillId="0" borderId="15" xfId="59" applyFont="1" applyProtection="1">
      <alignment horizontal="right" shrinkToFit="1"/>
    </xf>
    <xf numFmtId="4" fontId="22" fillId="0" borderId="16" xfId="60" applyFont="1" applyProtection="1">
      <alignment horizontal="right" shrinkToFit="1"/>
    </xf>
    <xf numFmtId="0" fontId="21" fillId="0" borderId="24" xfId="61" applyNumberFormat="1" applyFont="1" applyProtection="1">
      <alignment horizontal="left" wrapText="1"/>
    </xf>
    <xf numFmtId="49" fontId="20" fillId="0" borderId="26" xfId="63" applyFont="1" applyProtection="1">
      <alignment horizontal="center" vertical="center"/>
    </xf>
    <xf numFmtId="165" fontId="20" fillId="0" borderId="26" xfId="64" applyFont="1" applyProtection="1">
      <alignment horizontal="right" vertical="center" shrinkToFit="1"/>
    </xf>
    <xf numFmtId="165" fontId="20" fillId="0" borderId="27" xfId="65" applyFont="1" applyProtection="1">
      <alignment horizontal="right" vertical="center" shrinkToFit="1"/>
    </xf>
    <xf numFmtId="0" fontId="17" fillId="0" borderId="20" xfId="66" applyNumberFormat="1" applyFont="1" applyProtection="1">
      <alignment horizontal="left" wrapText="1" indent="2"/>
    </xf>
    <xf numFmtId="49" fontId="23" fillId="0" borderId="29" xfId="68" applyFont="1" applyProtection="1">
      <alignment horizontal="center"/>
    </xf>
    <xf numFmtId="4" fontId="23" fillId="0" borderId="29" xfId="69" applyFont="1" applyProtection="1">
      <alignment horizontal="right" shrinkToFit="1"/>
    </xf>
    <xf numFmtId="4" fontId="23" fillId="0" borderId="16" xfId="60" applyFont="1" applyProtection="1">
      <alignment horizontal="right" shrinkToFit="1"/>
    </xf>
    <xf numFmtId="0" fontId="21" fillId="0" borderId="20" xfId="66" applyNumberFormat="1" applyFont="1" applyProtection="1">
      <alignment horizontal="left" wrapText="1" indent="2"/>
    </xf>
    <xf numFmtId="49" fontId="20" fillId="0" borderId="29" xfId="68" applyFont="1" applyProtection="1">
      <alignment horizontal="center"/>
    </xf>
    <xf numFmtId="4" fontId="20" fillId="0" borderId="29" xfId="69" applyFont="1" applyProtection="1">
      <alignment horizontal="right" shrinkToFit="1"/>
    </xf>
    <xf numFmtId="4" fontId="20" fillId="0" borderId="16" xfId="60" applyFont="1" applyProtection="1">
      <alignment horizontal="right" shrinkToFit="1"/>
    </xf>
    <xf numFmtId="0" fontId="20" fillId="0" borderId="20" xfId="66" applyFont="1">
      <alignment horizontal="left" wrapText="1" indent="2"/>
    </xf>
    <xf numFmtId="49" fontId="22" fillId="0" borderId="29" xfId="68" applyFont="1" applyProtection="1">
      <alignment horizontal="center"/>
    </xf>
    <xf numFmtId="4" fontId="22" fillId="0" borderId="29" xfId="69" applyFont="1" applyProtection="1">
      <alignment horizontal="right" shrinkToFit="1"/>
    </xf>
    <xf numFmtId="0" fontId="18" fillId="0" borderId="31" xfId="71" applyNumberFormat="1" applyFont="1" applyProtection="1"/>
    <xf numFmtId="0" fontId="18" fillId="0" borderId="32" xfId="72" applyNumberFormat="1" applyFont="1" applyProtection="1"/>
    <xf numFmtId="0" fontId="20" fillId="0" borderId="33" xfId="73" applyNumberFormat="1" applyFont="1" applyProtection="1">
      <alignment horizontal="left" wrapText="1"/>
    </xf>
    <xf numFmtId="49" fontId="20" fillId="0" borderId="35" xfId="75" applyFont="1" applyProtection="1">
      <alignment horizontal="center"/>
    </xf>
    <xf numFmtId="2" fontId="20" fillId="0" borderId="35" xfId="76" applyFont="1" applyProtection="1">
      <alignment horizontal="center" shrinkToFit="1"/>
    </xf>
    <xf numFmtId="4" fontId="20" fillId="0" borderId="35" xfId="77" applyFont="1" applyProtection="1">
      <alignment horizontal="right" shrinkToFit="1"/>
    </xf>
    <xf numFmtId="2" fontId="20" fillId="0" borderId="36" xfId="78" applyFont="1" applyProtection="1">
      <alignment horizontal="center" shrinkToFit="1"/>
    </xf>
    <xf numFmtId="0" fontId="19" fillId="0" borderId="38" xfId="80" applyNumberFormat="1" applyFont="1" applyProtection="1"/>
    <xf numFmtId="0" fontId="15" fillId="0" borderId="0" xfId="0" applyFont="1" applyProtection="1">
      <protection locked="0"/>
    </xf>
    <xf numFmtId="0" fontId="21" fillId="0" borderId="48" xfId="0" applyFont="1" applyBorder="1" applyAlignment="1">
      <alignment horizontal="left" wrapText="1"/>
    </xf>
    <xf numFmtId="49" fontId="22" fillId="0" borderId="47" xfId="68" applyFont="1" applyBorder="1" applyProtection="1">
      <alignment horizontal="center"/>
    </xf>
    <xf numFmtId="0" fontId="17" fillId="0" borderId="51" xfId="0" applyFont="1" applyBorder="1" applyAlignment="1">
      <alignment wrapText="1"/>
    </xf>
    <xf numFmtId="0" fontId="17" fillId="0" borderId="50" xfId="0" applyFont="1" applyBorder="1" applyAlignment="1">
      <alignment wrapText="1"/>
    </xf>
    <xf numFmtId="49" fontId="24" fillId="0" borderId="29" xfId="68" applyFont="1" applyProtection="1">
      <alignment horizontal="center"/>
    </xf>
    <xf numFmtId="4" fontId="24" fillId="0" borderId="29" xfId="69" applyFont="1" applyProtection="1">
      <alignment horizontal="right" shrinkToFit="1"/>
    </xf>
    <xf numFmtId="4" fontId="24" fillId="0" borderId="16" xfId="60" applyFont="1" applyProtection="1">
      <alignment horizontal="right" shrinkToFit="1"/>
    </xf>
    <xf numFmtId="0" fontId="25" fillId="0" borderId="1" xfId="3" applyNumberFormat="1" applyFont="1" applyProtection="1"/>
    <xf numFmtId="49" fontId="20" fillId="0" borderId="29" xfId="68" applyFont="1">
      <alignment horizontal="center"/>
    </xf>
    <xf numFmtId="0" fontId="0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center"/>
      <protection locked="0"/>
    </xf>
    <xf numFmtId="49" fontId="20" fillId="0" borderId="26" xfId="52" applyFont="1" applyBorder="1" applyAlignment="1" applyProtection="1">
      <alignment horizontal="center" vertical="top" wrapText="1"/>
    </xf>
    <xf numFmtId="49" fontId="20" fillId="0" borderId="46" xfId="52" applyFont="1" applyBorder="1" applyAlignment="1" applyProtection="1">
      <alignment horizontal="center" vertical="top" wrapText="1"/>
    </xf>
    <xf numFmtId="49" fontId="20" fillId="0" borderId="29" xfId="52" applyFont="1" applyBorder="1" applyAlignment="1" applyProtection="1">
      <alignment horizontal="center" vertical="top" wrapText="1"/>
    </xf>
    <xf numFmtId="0" fontId="20" fillId="0" borderId="12" xfId="50" applyNumberFormat="1" applyFont="1" applyProtection="1">
      <alignment horizontal="center" vertical="top" wrapText="1"/>
    </xf>
    <xf numFmtId="0" fontId="20" fillId="0" borderId="12" xfId="50" applyFont="1" applyProtection="1">
      <alignment horizontal="center" vertical="top" wrapText="1"/>
      <protection locked="0"/>
    </xf>
    <xf numFmtId="0" fontId="21" fillId="0" borderId="11" xfId="26" applyNumberFormat="1" applyFont="1" applyProtection="1">
      <alignment horizontal="center" vertical="top" wrapText="1"/>
    </xf>
    <xf numFmtId="0" fontId="21" fillId="0" borderId="11" xfId="26" applyFont="1" applyProtection="1">
      <alignment horizontal="center" vertical="top" wrapText="1"/>
      <protection locked="0"/>
    </xf>
    <xf numFmtId="49" fontId="20" fillId="0" borderId="11" xfId="52" applyFont="1" applyProtection="1">
      <alignment horizontal="center" vertical="top" wrapText="1"/>
    </xf>
    <xf numFmtId="49" fontId="20" fillId="0" borderId="11" xfId="52" applyFont="1" applyProtection="1">
      <alignment horizontal="center" vertical="top" wrapText="1"/>
      <protection locked="0"/>
    </xf>
  </cellXfs>
  <cellStyles count="182">
    <cellStyle name="br" xfId="171" xr:uid="{00000000-0005-0000-0000-000000000000}"/>
    <cellStyle name="col" xfId="170" xr:uid="{00000000-0005-0000-0000-000001000000}"/>
    <cellStyle name="st180" xfId="167" xr:uid="{00000000-0005-0000-0000-000002000000}"/>
    <cellStyle name="style0" xfId="172" xr:uid="{00000000-0005-0000-0000-000003000000}"/>
    <cellStyle name="td" xfId="173" xr:uid="{00000000-0005-0000-0000-000004000000}"/>
    <cellStyle name="tr" xfId="169" xr:uid="{00000000-0005-0000-0000-000005000000}"/>
    <cellStyle name="xl100" xfId="60" xr:uid="{00000000-0005-0000-0000-000006000000}"/>
    <cellStyle name="xl101" xfId="65" xr:uid="{00000000-0005-0000-0000-000007000000}"/>
    <cellStyle name="xl102" xfId="70" xr:uid="{00000000-0005-0000-0000-000008000000}"/>
    <cellStyle name="xl103" xfId="78" xr:uid="{00000000-0005-0000-0000-000009000000}"/>
    <cellStyle name="xl104" xfId="82" xr:uid="{00000000-0005-0000-0000-00000A000000}"/>
    <cellStyle name="xl105" xfId="87" xr:uid="{00000000-0005-0000-0000-00000B000000}"/>
    <cellStyle name="xl106" xfId="91" xr:uid="{00000000-0005-0000-0000-00000C000000}"/>
    <cellStyle name="xl107" xfId="97" xr:uid="{00000000-0005-0000-0000-00000D000000}"/>
    <cellStyle name="xl108" xfId="100" xr:uid="{00000000-0005-0000-0000-00000E000000}"/>
    <cellStyle name="xl109" xfId="101" xr:uid="{00000000-0005-0000-0000-00000F000000}"/>
    <cellStyle name="xl110" xfId="106" xr:uid="{00000000-0005-0000-0000-000010000000}"/>
    <cellStyle name="xl111" xfId="109" xr:uid="{00000000-0005-0000-0000-000011000000}"/>
    <cellStyle name="xl112" xfId="111" xr:uid="{00000000-0005-0000-0000-000012000000}"/>
    <cellStyle name="xl113" xfId="112" xr:uid="{00000000-0005-0000-0000-000013000000}"/>
    <cellStyle name="xl114" xfId="117" xr:uid="{00000000-0005-0000-0000-000014000000}"/>
    <cellStyle name="xl115" xfId="120" xr:uid="{00000000-0005-0000-0000-000015000000}"/>
    <cellStyle name="xl116" xfId="124" xr:uid="{00000000-0005-0000-0000-000016000000}"/>
    <cellStyle name="xl117" xfId="130" xr:uid="{00000000-0005-0000-0000-000017000000}"/>
    <cellStyle name="xl118" xfId="134" xr:uid="{00000000-0005-0000-0000-000018000000}"/>
    <cellStyle name="xl119" xfId="135" xr:uid="{00000000-0005-0000-0000-000019000000}"/>
    <cellStyle name="xl120" xfId="136" xr:uid="{00000000-0005-0000-0000-00001A000000}"/>
    <cellStyle name="xl121" xfId="149" xr:uid="{00000000-0005-0000-0000-00001B000000}"/>
    <cellStyle name="xl122" xfId="177" xr:uid="{00000000-0005-0000-0000-00001C000000}"/>
    <cellStyle name="xl123" xfId="153" xr:uid="{00000000-0005-0000-0000-00001D000000}"/>
    <cellStyle name="xl124" xfId="155" xr:uid="{00000000-0005-0000-0000-00001E000000}"/>
    <cellStyle name="xl125" xfId="158" xr:uid="{00000000-0005-0000-0000-00001F000000}"/>
    <cellStyle name="xl126" xfId="162" xr:uid="{00000000-0005-0000-0000-000020000000}"/>
    <cellStyle name="xl127" xfId="166" xr:uid="{00000000-0005-0000-0000-000021000000}"/>
    <cellStyle name="xl128" xfId="168" xr:uid="{00000000-0005-0000-0000-000022000000}"/>
    <cellStyle name="xl129" xfId="83" xr:uid="{00000000-0005-0000-0000-000023000000}"/>
    <cellStyle name="xl130" xfId="88" xr:uid="{00000000-0005-0000-0000-000024000000}"/>
    <cellStyle name="xl131" xfId="92" xr:uid="{00000000-0005-0000-0000-000025000000}"/>
    <cellStyle name="xl132" xfId="93" xr:uid="{00000000-0005-0000-0000-000026000000}"/>
    <cellStyle name="xl133" xfId="102" xr:uid="{00000000-0005-0000-0000-000027000000}"/>
    <cellStyle name="xl134" xfId="113" xr:uid="{00000000-0005-0000-0000-000028000000}"/>
    <cellStyle name="xl135" xfId="118" xr:uid="{00000000-0005-0000-0000-000029000000}"/>
    <cellStyle name="xl136" xfId="121" xr:uid="{00000000-0005-0000-0000-00002A000000}"/>
    <cellStyle name="xl137" xfId="125" xr:uid="{00000000-0005-0000-0000-00002B000000}"/>
    <cellStyle name="xl138" xfId="131" xr:uid="{00000000-0005-0000-0000-00002C000000}"/>
    <cellStyle name="xl139" xfId="137" xr:uid="{00000000-0005-0000-0000-00002D000000}"/>
    <cellStyle name="xl140" xfId="138" xr:uid="{00000000-0005-0000-0000-00002E000000}"/>
    <cellStyle name="xl141" xfId="142" xr:uid="{00000000-0005-0000-0000-00002F000000}"/>
    <cellStyle name="xl142" xfId="145" xr:uid="{00000000-0005-0000-0000-000030000000}"/>
    <cellStyle name="xl143" xfId="178" xr:uid="{00000000-0005-0000-0000-000031000000}"/>
    <cellStyle name="xl144" xfId="154" xr:uid="{00000000-0005-0000-0000-000032000000}"/>
    <cellStyle name="xl145" xfId="84" xr:uid="{00000000-0005-0000-0000-000033000000}"/>
    <cellStyle name="xl146" xfId="89" xr:uid="{00000000-0005-0000-0000-000034000000}"/>
    <cellStyle name="xl147" xfId="94" xr:uid="{00000000-0005-0000-0000-000035000000}"/>
    <cellStyle name="xl148" xfId="103" xr:uid="{00000000-0005-0000-0000-000036000000}"/>
    <cellStyle name="xl149" xfId="114" xr:uid="{00000000-0005-0000-0000-000037000000}"/>
    <cellStyle name="xl150" xfId="119" xr:uid="{00000000-0005-0000-0000-000038000000}"/>
    <cellStyle name="xl151" xfId="122" xr:uid="{00000000-0005-0000-0000-000039000000}"/>
    <cellStyle name="xl152" xfId="139" xr:uid="{00000000-0005-0000-0000-00003A000000}"/>
    <cellStyle name="xl153" xfId="133" xr:uid="{00000000-0005-0000-0000-00003B000000}"/>
    <cellStyle name="xl154" xfId="179" xr:uid="{00000000-0005-0000-0000-00003C000000}"/>
    <cellStyle name="xl155" xfId="156" xr:uid="{00000000-0005-0000-0000-00003D000000}"/>
    <cellStyle name="xl156" xfId="157" xr:uid="{00000000-0005-0000-0000-00003E000000}"/>
    <cellStyle name="xl157" xfId="159" xr:uid="{00000000-0005-0000-0000-00003F000000}"/>
    <cellStyle name="xl158" xfId="163" xr:uid="{00000000-0005-0000-0000-000040000000}"/>
    <cellStyle name="xl159" xfId="164" xr:uid="{00000000-0005-0000-0000-000041000000}"/>
    <cellStyle name="xl160" xfId="165" xr:uid="{00000000-0005-0000-0000-000042000000}"/>
    <cellStyle name="xl161" xfId="85" xr:uid="{00000000-0005-0000-0000-000043000000}"/>
    <cellStyle name="xl162" xfId="95" xr:uid="{00000000-0005-0000-0000-000044000000}"/>
    <cellStyle name="xl163" xfId="104" xr:uid="{00000000-0005-0000-0000-000045000000}"/>
    <cellStyle name="xl164" xfId="132" xr:uid="{00000000-0005-0000-0000-000046000000}"/>
    <cellStyle name="xl165" xfId="140" xr:uid="{00000000-0005-0000-0000-000047000000}"/>
    <cellStyle name="xl166" xfId="143" xr:uid="{00000000-0005-0000-0000-000048000000}"/>
    <cellStyle name="xl167" xfId="146" xr:uid="{00000000-0005-0000-0000-000049000000}"/>
    <cellStyle name="xl168" xfId="150" xr:uid="{00000000-0005-0000-0000-00004A000000}"/>
    <cellStyle name="xl169" xfId="180" xr:uid="{00000000-0005-0000-0000-00004B000000}"/>
    <cellStyle name="xl170" xfId="160" xr:uid="{00000000-0005-0000-0000-00004C000000}"/>
    <cellStyle name="xl171" xfId="86" xr:uid="{00000000-0005-0000-0000-00004D000000}"/>
    <cellStyle name="xl172" xfId="108" xr:uid="{00000000-0005-0000-0000-00004E000000}"/>
    <cellStyle name="xl173" xfId="115" xr:uid="{00000000-0005-0000-0000-00004F000000}"/>
    <cellStyle name="xl174" xfId="126" xr:uid="{00000000-0005-0000-0000-000050000000}"/>
    <cellStyle name="xl175" xfId="127" xr:uid="{00000000-0005-0000-0000-000051000000}"/>
    <cellStyle name="xl176" xfId="147" xr:uid="{00000000-0005-0000-0000-000052000000}"/>
    <cellStyle name="xl177" xfId="151" xr:uid="{00000000-0005-0000-0000-000053000000}"/>
    <cellStyle name="xl178" xfId="128" xr:uid="{00000000-0005-0000-0000-000054000000}"/>
    <cellStyle name="xl179" xfId="81" xr:uid="{00000000-0005-0000-0000-000055000000}"/>
    <cellStyle name="xl180" xfId="90" xr:uid="{00000000-0005-0000-0000-000056000000}"/>
    <cellStyle name="xl181" xfId="98" xr:uid="{00000000-0005-0000-0000-000057000000}"/>
    <cellStyle name="xl182" xfId="123" xr:uid="{00000000-0005-0000-0000-000058000000}"/>
    <cellStyle name="xl183" xfId="129" xr:uid="{00000000-0005-0000-0000-000059000000}"/>
    <cellStyle name="xl184" xfId="161" xr:uid="{00000000-0005-0000-0000-00005A000000}"/>
    <cellStyle name="xl185" xfId="96" xr:uid="{00000000-0005-0000-0000-00005B000000}"/>
    <cellStyle name="xl186" xfId="99" xr:uid="{00000000-0005-0000-0000-00005C000000}"/>
    <cellStyle name="xl187" xfId="105" xr:uid="{00000000-0005-0000-0000-00005D000000}"/>
    <cellStyle name="xl188" xfId="107" xr:uid="{00000000-0005-0000-0000-00005E000000}"/>
    <cellStyle name="xl189" xfId="110" xr:uid="{00000000-0005-0000-0000-00005F000000}"/>
    <cellStyle name="xl190" xfId="116" xr:uid="{00000000-0005-0000-0000-000060000000}"/>
    <cellStyle name="xl191" xfId="141" xr:uid="{00000000-0005-0000-0000-000061000000}"/>
    <cellStyle name="xl192" xfId="144" xr:uid="{00000000-0005-0000-0000-000062000000}"/>
    <cellStyle name="xl193" xfId="148" xr:uid="{00000000-0005-0000-0000-000063000000}"/>
    <cellStyle name="xl194" xfId="152" xr:uid="{00000000-0005-0000-0000-000064000000}"/>
    <cellStyle name="xl195" xfId="181" xr:uid="{00000000-0005-0000-0000-000065000000}"/>
    <cellStyle name="xl21" xfId="174" xr:uid="{00000000-0005-0000-0000-000066000000}"/>
    <cellStyle name="xl22" xfId="1" xr:uid="{00000000-0005-0000-0000-000067000000}"/>
    <cellStyle name="xl23" xfId="4" xr:uid="{00000000-0005-0000-0000-000068000000}"/>
    <cellStyle name="xl24" xfId="8" xr:uid="{00000000-0005-0000-0000-000069000000}"/>
    <cellStyle name="xl25" xfId="13" xr:uid="{00000000-0005-0000-0000-00006A000000}"/>
    <cellStyle name="xl26" xfId="17" xr:uid="{00000000-0005-0000-0000-00006B000000}"/>
    <cellStyle name="xl27" xfId="26" xr:uid="{00000000-0005-0000-0000-00006C000000}"/>
    <cellStyle name="xl28" xfId="28" xr:uid="{00000000-0005-0000-0000-00006D000000}"/>
    <cellStyle name="xl29" xfId="31" xr:uid="{00000000-0005-0000-0000-00006E000000}"/>
    <cellStyle name="xl30" xfId="36" xr:uid="{00000000-0005-0000-0000-00006F000000}"/>
    <cellStyle name="xl31" xfId="42" xr:uid="{00000000-0005-0000-0000-000070000000}"/>
    <cellStyle name="xl32" xfId="29" xr:uid="{00000000-0005-0000-0000-000071000000}"/>
    <cellStyle name="xl33" xfId="32" xr:uid="{00000000-0005-0000-0000-000072000000}"/>
    <cellStyle name="xl34" xfId="37" xr:uid="{00000000-0005-0000-0000-000073000000}"/>
    <cellStyle name="xl35" xfId="43" xr:uid="{00000000-0005-0000-0000-000074000000}"/>
    <cellStyle name="xl36" xfId="175" xr:uid="{00000000-0005-0000-0000-000075000000}"/>
    <cellStyle name="xl37" xfId="33" xr:uid="{00000000-0005-0000-0000-000076000000}"/>
    <cellStyle name="xl38" xfId="38" xr:uid="{00000000-0005-0000-0000-000077000000}"/>
    <cellStyle name="xl39" xfId="44" xr:uid="{00000000-0005-0000-0000-000078000000}"/>
    <cellStyle name="xl40" xfId="6" xr:uid="{00000000-0005-0000-0000-000079000000}"/>
    <cellStyle name="xl41" xfId="18" xr:uid="{00000000-0005-0000-0000-00007A000000}"/>
    <cellStyle name="xl42" xfId="27" xr:uid="{00000000-0005-0000-0000-00007B000000}"/>
    <cellStyle name="xl43" xfId="30" xr:uid="{00000000-0005-0000-0000-00007C000000}"/>
    <cellStyle name="xl44" xfId="34" xr:uid="{00000000-0005-0000-0000-00007D000000}"/>
    <cellStyle name="xl45" xfId="39" xr:uid="{00000000-0005-0000-0000-00007E000000}"/>
    <cellStyle name="xl46" xfId="45" xr:uid="{00000000-0005-0000-0000-00007F000000}"/>
    <cellStyle name="xl47" xfId="40" xr:uid="{00000000-0005-0000-0000-000080000000}"/>
    <cellStyle name="xl48" xfId="3" xr:uid="{00000000-0005-0000-0000-000081000000}"/>
    <cellStyle name="xl49" xfId="22" xr:uid="{00000000-0005-0000-0000-000082000000}"/>
    <cellStyle name="xl50" xfId="5" xr:uid="{00000000-0005-0000-0000-000083000000}"/>
    <cellStyle name="xl51" xfId="9" xr:uid="{00000000-0005-0000-0000-000084000000}"/>
    <cellStyle name="xl52" xfId="11" xr:uid="{00000000-0005-0000-0000-000085000000}"/>
    <cellStyle name="xl53" xfId="14" xr:uid="{00000000-0005-0000-0000-000086000000}"/>
    <cellStyle name="xl54" xfId="16" xr:uid="{00000000-0005-0000-0000-000087000000}"/>
    <cellStyle name="xl55" xfId="2" xr:uid="{00000000-0005-0000-0000-000088000000}"/>
    <cellStyle name="xl56" xfId="7" xr:uid="{00000000-0005-0000-0000-000089000000}"/>
    <cellStyle name="xl57" xfId="10" xr:uid="{00000000-0005-0000-0000-00008A000000}"/>
    <cellStyle name="xl58" xfId="12" xr:uid="{00000000-0005-0000-0000-00008B000000}"/>
    <cellStyle name="xl59" xfId="15" xr:uid="{00000000-0005-0000-0000-00008C000000}"/>
    <cellStyle name="xl60" xfId="19" xr:uid="{00000000-0005-0000-0000-00008D000000}"/>
    <cellStyle name="xl61" xfId="20" xr:uid="{00000000-0005-0000-0000-00008E000000}"/>
    <cellStyle name="xl62" xfId="21" xr:uid="{00000000-0005-0000-0000-00008F000000}"/>
    <cellStyle name="xl63" xfId="23" xr:uid="{00000000-0005-0000-0000-000090000000}"/>
    <cellStyle name="xl64" xfId="24" xr:uid="{00000000-0005-0000-0000-000091000000}"/>
    <cellStyle name="xl65" xfId="25" xr:uid="{00000000-0005-0000-0000-000092000000}"/>
    <cellStyle name="xl66" xfId="35" xr:uid="{00000000-0005-0000-0000-000093000000}"/>
    <cellStyle name="xl67" xfId="41" xr:uid="{00000000-0005-0000-0000-000094000000}"/>
    <cellStyle name="xl68" xfId="46" xr:uid="{00000000-0005-0000-0000-000095000000}"/>
    <cellStyle name="xl69" xfId="49" xr:uid="{00000000-0005-0000-0000-000096000000}"/>
    <cellStyle name="xl70" xfId="50" xr:uid="{00000000-0005-0000-0000-000097000000}"/>
    <cellStyle name="xl71" xfId="53" xr:uid="{00000000-0005-0000-0000-000098000000}"/>
    <cellStyle name="xl72" xfId="56" xr:uid="{00000000-0005-0000-0000-000099000000}"/>
    <cellStyle name="xl73" xfId="61" xr:uid="{00000000-0005-0000-0000-00009A000000}"/>
    <cellStyle name="xl74" xfId="66" xr:uid="{00000000-0005-0000-0000-00009B000000}"/>
    <cellStyle name="xl75" xfId="71" xr:uid="{00000000-0005-0000-0000-00009C000000}"/>
    <cellStyle name="xl76" xfId="73" xr:uid="{00000000-0005-0000-0000-00009D000000}"/>
    <cellStyle name="xl77" xfId="79" xr:uid="{00000000-0005-0000-0000-00009E000000}"/>
    <cellStyle name="xl78" xfId="176" xr:uid="{00000000-0005-0000-0000-00009F000000}"/>
    <cellStyle name="xl79" xfId="51" xr:uid="{00000000-0005-0000-0000-0000A0000000}"/>
    <cellStyle name="xl80" xfId="54" xr:uid="{00000000-0005-0000-0000-0000A1000000}"/>
    <cellStyle name="xl81" xfId="57" xr:uid="{00000000-0005-0000-0000-0000A2000000}"/>
    <cellStyle name="xl82" xfId="62" xr:uid="{00000000-0005-0000-0000-0000A3000000}"/>
    <cellStyle name="xl83" xfId="67" xr:uid="{00000000-0005-0000-0000-0000A4000000}"/>
    <cellStyle name="xl84" xfId="72" xr:uid="{00000000-0005-0000-0000-0000A5000000}"/>
    <cellStyle name="xl85" xfId="74" xr:uid="{00000000-0005-0000-0000-0000A6000000}"/>
    <cellStyle name="xl86" xfId="80" xr:uid="{00000000-0005-0000-0000-0000A7000000}"/>
    <cellStyle name="xl87" xfId="58" xr:uid="{00000000-0005-0000-0000-0000A8000000}"/>
    <cellStyle name="xl88" xfId="63" xr:uid="{00000000-0005-0000-0000-0000A9000000}"/>
    <cellStyle name="xl89" xfId="68" xr:uid="{00000000-0005-0000-0000-0000AA000000}"/>
    <cellStyle name="xl90" xfId="75" xr:uid="{00000000-0005-0000-0000-0000AB000000}"/>
    <cellStyle name="xl91" xfId="52" xr:uid="{00000000-0005-0000-0000-0000AC000000}"/>
    <cellStyle name="xl92" xfId="55" xr:uid="{00000000-0005-0000-0000-0000AD000000}"/>
    <cellStyle name="xl93" xfId="59" xr:uid="{00000000-0005-0000-0000-0000AE000000}"/>
    <cellStyle name="xl94" xfId="64" xr:uid="{00000000-0005-0000-0000-0000AF000000}"/>
    <cellStyle name="xl95" xfId="69" xr:uid="{00000000-0005-0000-0000-0000B0000000}"/>
    <cellStyle name="xl96" xfId="76" xr:uid="{00000000-0005-0000-0000-0000B1000000}"/>
    <cellStyle name="xl97" xfId="77" xr:uid="{00000000-0005-0000-0000-0000B2000000}"/>
    <cellStyle name="xl98" xfId="47" xr:uid="{00000000-0005-0000-0000-0000B3000000}"/>
    <cellStyle name="xl99" xfId="48" xr:uid="{00000000-0005-0000-0000-0000B4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zoomScaleNormal="100" workbookViewId="0">
      <selection activeCell="G13" sqref="G13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4.85546875" style="1" customWidth="1"/>
    <col min="8" max="8" width="14.5703125" style="1" customWidth="1"/>
    <col min="9" max="9" width="15.42578125" style="1" customWidth="1"/>
    <col min="10" max="10" width="9.140625" style="1" customWidth="1"/>
    <col min="11" max="16384" width="9.140625" style="1"/>
  </cols>
  <sheetData/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13"/>
  <sheetViews>
    <sheetView tabSelected="1" topLeftCell="A13" zoomScaleNormal="100" workbookViewId="0">
      <selection activeCell="A42" sqref="A42"/>
    </sheetView>
  </sheetViews>
  <sheetFormatPr defaultRowHeight="15" x14ac:dyDescent="0.25"/>
  <cols>
    <col min="1" max="1" width="68.42578125" style="1" customWidth="1"/>
    <col min="2" max="2" width="19.42578125" style="1" customWidth="1"/>
    <col min="3" max="5" width="14.85546875" style="1" customWidth="1"/>
    <col min="6" max="6" width="9.140625" style="1" customWidth="1"/>
    <col min="7" max="16384" width="9.140625" style="1"/>
  </cols>
  <sheetData>
    <row r="1" spans="1:6" ht="9" customHeight="1" x14ac:dyDescent="0.25">
      <c r="A1" s="7"/>
      <c r="B1" s="7"/>
      <c r="C1" s="7"/>
      <c r="D1" s="7"/>
      <c r="E1" s="7"/>
      <c r="F1" s="7"/>
    </row>
    <row r="2" spans="1:6" x14ac:dyDescent="0.25">
      <c r="A2" s="7"/>
      <c r="B2" s="7"/>
      <c r="C2" s="7" t="s">
        <v>165</v>
      </c>
      <c r="D2" s="7"/>
      <c r="E2" s="7"/>
      <c r="F2" s="7"/>
    </row>
    <row r="3" spans="1:6" x14ac:dyDescent="0.25">
      <c r="A3" s="7"/>
      <c r="B3" s="7"/>
      <c r="C3" s="7" t="s">
        <v>203</v>
      </c>
      <c r="D3" s="7"/>
      <c r="E3" s="7"/>
      <c r="F3" s="7"/>
    </row>
    <row r="4" spans="1:6" ht="45.75" customHeight="1" x14ac:dyDescent="0.25">
      <c r="A4" s="7"/>
      <c r="B4" s="7"/>
      <c r="C4" s="47" t="s">
        <v>204</v>
      </c>
      <c r="D4" s="47"/>
      <c r="E4" s="47"/>
      <c r="F4" s="47"/>
    </row>
    <row r="5" spans="1:6" x14ac:dyDescent="0.25">
      <c r="A5" s="7"/>
      <c r="B5" s="7"/>
      <c r="C5" s="7" t="s">
        <v>205</v>
      </c>
      <c r="D5" s="7"/>
      <c r="E5" s="7"/>
      <c r="F5" s="7"/>
    </row>
    <row r="6" spans="1:6" ht="9" customHeight="1" x14ac:dyDescent="0.25">
      <c r="A6" s="7"/>
      <c r="B6" s="7"/>
      <c r="C6" s="7"/>
      <c r="D6" s="7"/>
      <c r="E6" s="7"/>
      <c r="F6" s="7"/>
    </row>
    <row r="7" spans="1:6" x14ac:dyDescent="0.25">
      <c r="A7" s="48" t="s">
        <v>143</v>
      </c>
      <c r="B7" s="48"/>
      <c r="C7" s="48"/>
      <c r="D7" s="48"/>
      <c r="E7" s="48"/>
      <c r="F7" s="7"/>
    </row>
    <row r="8" spans="1:6" x14ac:dyDescent="0.25">
      <c r="A8" s="48" t="s">
        <v>206</v>
      </c>
      <c r="B8" s="48"/>
      <c r="C8" s="48"/>
      <c r="D8" s="48"/>
      <c r="E8" s="48"/>
      <c r="F8" s="7"/>
    </row>
    <row r="9" spans="1:6" ht="6.75" customHeight="1" x14ac:dyDescent="0.25">
      <c r="A9" s="7"/>
      <c r="B9" s="7"/>
      <c r="C9" s="7"/>
      <c r="D9" s="7"/>
      <c r="E9" s="7"/>
      <c r="F9" s="7"/>
    </row>
    <row r="10" spans="1:6" ht="12.95" customHeight="1" x14ac:dyDescent="0.25">
      <c r="A10" s="8"/>
      <c r="B10" s="8"/>
      <c r="C10" s="8"/>
      <c r="D10" s="8"/>
      <c r="E10" s="8" t="s">
        <v>144</v>
      </c>
      <c r="F10" s="9"/>
    </row>
    <row r="11" spans="1:6" ht="12" customHeight="1" x14ac:dyDescent="0.25">
      <c r="A11" s="52" t="s">
        <v>0</v>
      </c>
      <c r="B11" s="54" t="s">
        <v>2</v>
      </c>
      <c r="C11" s="56" t="s">
        <v>207</v>
      </c>
      <c r="D11" s="49" t="s">
        <v>208</v>
      </c>
      <c r="E11" s="49" t="s">
        <v>142</v>
      </c>
      <c r="F11" s="9"/>
    </row>
    <row r="12" spans="1:6" ht="9.75" customHeight="1" x14ac:dyDescent="0.25">
      <c r="A12" s="53"/>
      <c r="B12" s="55"/>
      <c r="C12" s="57"/>
      <c r="D12" s="50"/>
      <c r="E12" s="50"/>
      <c r="F12" s="9"/>
    </row>
    <row r="13" spans="1:6" ht="11.25" customHeight="1" x14ac:dyDescent="0.25">
      <c r="A13" s="53"/>
      <c r="B13" s="55"/>
      <c r="C13" s="57"/>
      <c r="D13" s="50"/>
      <c r="E13" s="50"/>
      <c r="F13" s="9"/>
    </row>
    <row r="14" spans="1:6" ht="11.25" customHeight="1" x14ac:dyDescent="0.25">
      <c r="A14" s="53"/>
      <c r="B14" s="55"/>
      <c r="C14" s="57"/>
      <c r="D14" s="50"/>
      <c r="E14" s="50"/>
      <c r="F14" s="9"/>
    </row>
    <row r="15" spans="1:6" ht="10.5" customHeight="1" x14ac:dyDescent="0.25">
      <c r="A15" s="53"/>
      <c r="B15" s="55"/>
      <c r="C15" s="57"/>
      <c r="D15" s="50"/>
      <c r="E15" s="50"/>
      <c r="F15" s="9"/>
    </row>
    <row r="16" spans="1:6" ht="9" customHeight="1" thickBot="1" x14ac:dyDescent="0.3">
      <c r="A16" s="53"/>
      <c r="B16" s="55"/>
      <c r="C16" s="57"/>
      <c r="D16" s="51"/>
      <c r="E16" s="51"/>
      <c r="F16" s="9"/>
    </row>
    <row r="17" spans="1:6" ht="15" customHeight="1" x14ac:dyDescent="0.25">
      <c r="A17" s="10" t="s">
        <v>3</v>
      </c>
      <c r="B17" s="11" t="s">
        <v>4</v>
      </c>
      <c r="C17" s="12">
        <f>C19+C35+C38+C42+C46+C50+C54+C58+C66+C70+C74+C78+C87+C94+C102+C108+C112+C120+C128+C138+C142+C159+C164+C83+C149</f>
        <v>18309806.280000001</v>
      </c>
      <c r="D17" s="12">
        <f>D19+D35+D38+D42+D46+D50+D54+D58+D66+D70+D74+D78+D87+D94+D102+D108+D112+D120+D128+D138+D142+D150+D159+D164+D83</f>
        <v>1547183.99</v>
      </c>
      <c r="E17" s="13">
        <f>D17*100/C17</f>
        <v>8.4500292703260644</v>
      </c>
      <c r="F17" s="9"/>
    </row>
    <row r="18" spans="1:6" ht="15" customHeight="1" thickBot="1" x14ac:dyDescent="0.3">
      <c r="A18" s="14" t="s">
        <v>1</v>
      </c>
      <c r="B18" s="15"/>
      <c r="C18" s="16"/>
      <c r="D18" s="15"/>
      <c r="E18" s="17"/>
      <c r="F18" s="9"/>
    </row>
    <row r="19" spans="1:6" ht="37.5" customHeight="1" thickBot="1" x14ac:dyDescent="0.3">
      <c r="A19" s="18" t="s">
        <v>166</v>
      </c>
      <c r="B19" s="19" t="s">
        <v>5</v>
      </c>
      <c r="C19" s="20">
        <f>C20+C25+C30</f>
        <v>5529794</v>
      </c>
      <c r="D19" s="20">
        <f>D20+D25+D30</f>
        <v>916626.44</v>
      </c>
      <c r="E19" s="21">
        <f t="shared" ref="E19:E37" si="0">D19*100/C19</f>
        <v>16.576140811032019</v>
      </c>
      <c r="F19" s="9"/>
    </row>
    <row r="20" spans="1:6" ht="35.25" thickBot="1" x14ac:dyDescent="0.3">
      <c r="A20" s="22" t="s">
        <v>6</v>
      </c>
      <c r="B20" s="23" t="s">
        <v>7</v>
      </c>
      <c r="C20" s="24">
        <f>C21</f>
        <v>3959068</v>
      </c>
      <c r="D20" s="24">
        <f>D21</f>
        <v>695158.77</v>
      </c>
      <c r="E20" s="25">
        <f t="shared" si="0"/>
        <v>17.558646883559465</v>
      </c>
      <c r="F20" s="9"/>
    </row>
    <row r="21" spans="1:6" ht="15.75" thickBot="1" x14ac:dyDescent="0.3">
      <c r="A21" s="22" t="s">
        <v>8</v>
      </c>
      <c r="B21" s="23" t="s">
        <v>9</v>
      </c>
      <c r="C21" s="24">
        <f>C22+C23+C24</f>
        <v>3959068</v>
      </c>
      <c r="D21" s="24">
        <f>D22+D23+D24</f>
        <v>695158.77</v>
      </c>
      <c r="E21" s="25">
        <f t="shared" si="0"/>
        <v>17.558646883559465</v>
      </c>
      <c r="F21" s="9"/>
    </row>
    <row r="22" spans="1:6" ht="15.75" thickBot="1" x14ac:dyDescent="0.3">
      <c r="A22" s="22" t="s">
        <v>10</v>
      </c>
      <c r="B22" s="23" t="s">
        <v>11</v>
      </c>
      <c r="C22" s="24">
        <v>2957500</v>
      </c>
      <c r="D22" s="24">
        <v>460849.6</v>
      </c>
      <c r="E22" s="25">
        <f t="shared" si="0"/>
        <v>15.58240405748098</v>
      </c>
      <c r="F22" s="9"/>
    </row>
    <row r="23" spans="1:6" ht="24" thickBot="1" x14ac:dyDescent="0.3">
      <c r="A23" s="22" t="s">
        <v>181</v>
      </c>
      <c r="B23" s="23" t="s">
        <v>180</v>
      </c>
      <c r="C23" s="24">
        <v>83308</v>
      </c>
      <c r="D23" s="24">
        <v>21480</v>
      </c>
      <c r="E23" s="25">
        <f t="shared" si="0"/>
        <v>25.783838286839199</v>
      </c>
      <c r="F23" s="9"/>
    </row>
    <row r="24" spans="1:6" ht="35.25" thickBot="1" x14ac:dyDescent="0.3">
      <c r="A24" s="22" t="s">
        <v>12</v>
      </c>
      <c r="B24" s="23" t="s">
        <v>13</v>
      </c>
      <c r="C24" s="24">
        <v>918260</v>
      </c>
      <c r="D24" s="24">
        <v>212829.17</v>
      </c>
      <c r="E24" s="25">
        <f t="shared" si="0"/>
        <v>23.177441029773703</v>
      </c>
      <c r="F24" s="9"/>
    </row>
    <row r="25" spans="1:6" ht="24" thickBot="1" x14ac:dyDescent="0.3">
      <c r="A25" s="22" t="s">
        <v>14</v>
      </c>
      <c r="B25" s="23" t="s">
        <v>15</v>
      </c>
      <c r="C25" s="24">
        <f>C26</f>
        <v>1557125.92</v>
      </c>
      <c r="D25" s="24">
        <f>D26</f>
        <v>219586.58999999997</v>
      </c>
      <c r="E25" s="25">
        <f t="shared" si="0"/>
        <v>14.102044489760981</v>
      </c>
      <c r="F25" s="9"/>
    </row>
    <row r="26" spans="1:6" ht="22.5" customHeight="1" thickBot="1" x14ac:dyDescent="0.3">
      <c r="A26" s="22" t="s">
        <v>16</v>
      </c>
      <c r="B26" s="23" t="s">
        <v>17</v>
      </c>
      <c r="C26" s="24">
        <f>C27+C28+C29</f>
        <v>1557125.92</v>
      </c>
      <c r="D26" s="24">
        <f>D27+D28+D29</f>
        <v>219586.58999999997</v>
      </c>
      <c r="E26" s="25">
        <f t="shared" si="0"/>
        <v>14.102044489760981</v>
      </c>
      <c r="F26" s="9"/>
    </row>
    <row r="27" spans="1:6" ht="9.75" hidden="1" customHeight="1" thickBot="1" x14ac:dyDescent="0.3">
      <c r="A27" s="26" t="s">
        <v>112</v>
      </c>
      <c r="B27" s="23" t="s">
        <v>168</v>
      </c>
      <c r="C27" s="24">
        <v>0</v>
      </c>
      <c r="D27" s="24">
        <v>0</v>
      </c>
      <c r="E27" s="25" t="e">
        <f t="shared" si="0"/>
        <v>#DIV/0!</v>
      </c>
      <c r="F27" s="9"/>
    </row>
    <row r="28" spans="1:6" ht="15.75" thickBot="1" x14ac:dyDescent="0.3">
      <c r="A28" s="22" t="s">
        <v>18</v>
      </c>
      <c r="B28" s="23" t="s">
        <v>19</v>
      </c>
      <c r="C28" s="24">
        <v>1315199.92</v>
      </c>
      <c r="D28" s="24">
        <v>135745.79999999999</v>
      </c>
      <c r="E28" s="25">
        <f t="shared" si="0"/>
        <v>10.321305372342175</v>
      </c>
      <c r="F28" s="9"/>
    </row>
    <row r="29" spans="1:6" ht="15.75" thickBot="1" x14ac:dyDescent="0.3">
      <c r="A29" s="22" t="s">
        <v>209</v>
      </c>
      <c r="B29" s="23" t="s">
        <v>210</v>
      </c>
      <c r="C29" s="24">
        <v>241926</v>
      </c>
      <c r="D29" s="24">
        <v>83840.789999999994</v>
      </c>
      <c r="E29" s="25">
        <f t="shared" ref="E29" si="1">D29*100/C29</f>
        <v>34.655551697626542</v>
      </c>
      <c r="F29" s="9"/>
    </row>
    <row r="30" spans="1:6" ht="15.75" thickBot="1" x14ac:dyDescent="0.3">
      <c r="A30" s="22" t="s">
        <v>20</v>
      </c>
      <c r="B30" s="23" t="s">
        <v>21</v>
      </c>
      <c r="C30" s="24">
        <f>C31</f>
        <v>13600.08</v>
      </c>
      <c r="D30" s="24">
        <f>D31</f>
        <v>1881.08</v>
      </c>
      <c r="E30" s="25">
        <f t="shared" si="0"/>
        <v>13.831389227122193</v>
      </c>
      <c r="F30" s="9"/>
    </row>
    <row r="31" spans="1:6" ht="15.75" thickBot="1" x14ac:dyDescent="0.3">
      <c r="A31" s="22" t="s">
        <v>22</v>
      </c>
      <c r="B31" s="23" t="s">
        <v>23</v>
      </c>
      <c r="C31" s="24">
        <f>C32+C33+C34</f>
        <v>13600.08</v>
      </c>
      <c r="D31" s="24">
        <f>D32+D33+D34</f>
        <v>1881.08</v>
      </c>
      <c r="E31" s="25">
        <f t="shared" si="0"/>
        <v>13.831389227122193</v>
      </c>
      <c r="F31" s="9"/>
    </row>
    <row r="32" spans="1:6" ht="15.75" thickBot="1" x14ac:dyDescent="0.3">
      <c r="A32" s="22" t="s">
        <v>24</v>
      </c>
      <c r="B32" s="23" t="s">
        <v>25</v>
      </c>
      <c r="C32" s="24">
        <v>9600</v>
      </c>
      <c r="D32" s="24">
        <v>0</v>
      </c>
      <c r="E32" s="25">
        <f t="shared" si="0"/>
        <v>0</v>
      </c>
      <c r="F32" s="9"/>
    </row>
    <row r="33" spans="1:6" ht="15.75" thickBot="1" x14ac:dyDescent="0.3">
      <c r="A33" s="22" t="s">
        <v>26</v>
      </c>
      <c r="B33" s="23" t="s">
        <v>27</v>
      </c>
      <c r="C33" s="24">
        <v>4000</v>
      </c>
      <c r="D33" s="24">
        <v>1881</v>
      </c>
      <c r="E33" s="25">
        <f t="shared" si="0"/>
        <v>47.024999999999999</v>
      </c>
      <c r="F33" s="9"/>
    </row>
    <row r="34" spans="1:6" ht="15.75" customHeight="1" thickBot="1" x14ac:dyDescent="0.3">
      <c r="A34" s="26" t="s">
        <v>51</v>
      </c>
      <c r="B34" s="46" t="s">
        <v>169</v>
      </c>
      <c r="C34" s="24">
        <v>0.08</v>
      </c>
      <c r="D34" s="24">
        <v>0.08</v>
      </c>
      <c r="E34" s="25">
        <f t="shared" si="0"/>
        <v>100</v>
      </c>
      <c r="F34" s="9"/>
    </row>
    <row r="35" spans="1:6" ht="24" thickBot="1" x14ac:dyDescent="0.3">
      <c r="A35" s="4" t="s">
        <v>145</v>
      </c>
      <c r="B35" s="19" t="s">
        <v>28</v>
      </c>
      <c r="C35" s="20">
        <f>C36</f>
        <v>100000</v>
      </c>
      <c r="D35" s="20"/>
      <c r="E35" s="25">
        <f t="shared" si="0"/>
        <v>0</v>
      </c>
      <c r="F35" s="9"/>
    </row>
    <row r="36" spans="1:6" ht="15.75" thickBot="1" x14ac:dyDescent="0.3">
      <c r="A36" s="22" t="s">
        <v>20</v>
      </c>
      <c r="B36" s="23" t="s">
        <v>29</v>
      </c>
      <c r="C36" s="24">
        <f>C37</f>
        <v>100000</v>
      </c>
      <c r="D36" s="24"/>
      <c r="E36" s="25">
        <f t="shared" si="0"/>
        <v>0</v>
      </c>
      <c r="F36" s="9"/>
    </row>
    <row r="37" spans="1:6" ht="15.75" thickBot="1" x14ac:dyDescent="0.3">
      <c r="A37" s="22" t="s">
        <v>30</v>
      </c>
      <c r="B37" s="23" t="s">
        <v>31</v>
      </c>
      <c r="C37" s="24">
        <v>100000</v>
      </c>
      <c r="D37" s="24"/>
      <c r="E37" s="25">
        <f t="shared" si="0"/>
        <v>0</v>
      </c>
      <c r="F37" s="9"/>
    </row>
    <row r="38" spans="1:6" ht="24" thickBot="1" x14ac:dyDescent="0.3">
      <c r="A38" s="5" t="s">
        <v>146</v>
      </c>
      <c r="B38" s="27" t="s">
        <v>32</v>
      </c>
      <c r="C38" s="28">
        <f t="shared" ref="C38:D40" si="2">C39</f>
        <v>25000</v>
      </c>
      <c r="D38" s="28">
        <f t="shared" si="2"/>
        <v>0</v>
      </c>
      <c r="E38" s="13">
        <f t="shared" ref="E38:E57" si="3">D38*100/C38</f>
        <v>0</v>
      </c>
      <c r="F38" s="9"/>
    </row>
    <row r="39" spans="1:6" ht="24" thickBot="1" x14ac:dyDescent="0.3">
      <c r="A39" s="22" t="s">
        <v>14</v>
      </c>
      <c r="B39" s="42" t="s">
        <v>33</v>
      </c>
      <c r="C39" s="43">
        <f t="shared" si="2"/>
        <v>25000</v>
      </c>
      <c r="D39" s="43">
        <f t="shared" si="2"/>
        <v>0</v>
      </c>
      <c r="E39" s="25">
        <f t="shared" si="3"/>
        <v>0</v>
      </c>
      <c r="F39" s="9"/>
    </row>
    <row r="40" spans="1:6" ht="24" thickBot="1" x14ac:dyDescent="0.3">
      <c r="A40" s="22" t="s">
        <v>16</v>
      </c>
      <c r="B40" s="42" t="s">
        <v>34</v>
      </c>
      <c r="C40" s="43">
        <f t="shared" si="2"/>
        <v>25000</v>
      </c>
      <c r="D40" s="43">
        <f t="shared" si="2"/>
        <v>0</v>
      </c>
      <c r="E40" s="25">
        <f t="shared" si="3"/>
        <v>0</v>
      </c>
      <c r="F40" s="9"/>
    </row>
    <row r="41" spans="1:6" ht="15.75" thickBot="1" x14ac:dyDescent="0.3">
      <c r="A41" s="22" t="s">
        <v>18</v>
      </c>
      <c r="B41" s="23" t="s">
        <v>35</v>
      </c>
      <c r="C41" s="24">
        <v>25000</v>
      </c>
      <c r="D41" s="24">
        <v>0</v>
      </c>
      <c r="E41" s="25">
        <f t="shared" si="3"/>
        <v>0</v>
      </c>
      <c r="F41" s="9"/>
    </row>
    <row r="42" spans="1:6" ht="24" thickBot="1" x14ac:dyDescent="0.3">
      <c r="A42" s="4" t="s">
        <v>147</v>
      </c>
      <c r="B42" s="27" t="s">
        <v>36</v>
      </c>
      <c r="C42" s="28">
        <f t="shared" ref="C42:D44" si="4">C43</f>
        <v>11000</v>
      </c>
      <c r="D42" s="28">
        <f t="shared" si="4"/>
        <v>0</v>
      </c>
      <c r="E42" s="13">
        <f t="shared" si="3"/>
        <v>0</v>
      </c>
      <c r="F42" s="9"/>
    </row>
    <row r="43" spans="1:6" ht="24" thickBot="1" x14ac:dyDescent="0.3">
      <c r="A43" s="22" t="s">
        <v>14</v>
      </c>
      <c r="B43" s="42" t="s">
        <v>37</v>
      </c>
      <c r="C43" s="43">
        <f t="shared" si="4"/>
        <v>11000</v>
      </c>
      <c r="D43" s="43">
        <f t="shared" si="4"/>
        <v>0</v>
      </c>
      <c r="E43" s="44">
        <f t="shared" si="3"/>
        <v>0</v>
      </c>
      <c r="F43" s="9"/>
    </row>
    <row r="44" spans="1:6" ht="24" thickBot="1" x14ac:dyDescent="0.3">
      <c r="A44" s="22" t="s">
        <v>16</v>
      </c>
      <c r="B44" s="42" t="s">
        <v>38</v>
      </c>
      <c r="C44" s="43">
        <f t="shared" si="4"/>
        <v>11000</v>
      </c>
      <c r="D44" s="43">
        <f t="shared" si="4"/>
        <v>0</v>
      </c>
      <c r="E44" s="44">
        <f t="shared" si="3"/>
        <v>0</v>
      </c>
      <c r="F44" s="9"/>
    </row>
    <row r="45" spans="1:6" ht="15.75" thickBot="1" x14ac:dyDescent="0.3">
      <c r="A45" s="22" t="s">
        <v>18</v>
      </c>
      <c r="B45" s="42" t="s">
        <v>39</v>
      </c>
      <c r="C45" s="43">
        <v>11000</v>
      </c>
      <c r="D45" s="43">
        <v>0</v>
      </c>
      <c r="E45" s="44">
        <f t="shared" si="3"/>
        <v>0</v>
      </c>
      <c r="F45" s="9"/>
    </row>
    <row r="46" spans="1:6" ht="35.25" thickBot="1" x14ac:dyDescent="0.3">
      <c r="A46" s="4" t="s">
        <v>148</v>
      </c>
      <c r="B46" s="27" t="s">
        <v>40</v>
      </c>
      <c r="C46" s="28">
        <f t="shared" ref="C46:D48" si="5">C47</f>
        <v>1500</v>
      </c>
      <c r="D46" s="28">
        <f t="shared" si="5"/>
        <v>0</v>
      </c>
      <c r="E46" s="25">
        <f t="shared" si="3"/>
        <v>0</v>
      </c>
      <c r="F46" s="9"/>
    </row>
    <row r="47" spans="1:6" ht="24" thickBot="1" x14ac:dyDescent="0.3">
      <c r="A47" s="22" t="s">
        <v>14</v>
      </c>
      <c r="B47" s="42" t="s">
        <v>41</v>
      </c>
      <c r="C47" s="43">
        <f t="shared" si="5"/>
        <v>1500</v>
      </c>
      <c r="D47" s="43">
        <f t="shared" si="5"/>
        <v>0</v>
      </c>
      <c r="E47" s="25">
        <f t="shared" si="3"/>
        <v>0</v>
      </c>
      <c r="F47" s="9"/>
    </row>
    <row r="48" spans="1:6" ht="24" thickBot="1" x14ac:dyDescent="0.3">
      <c r="A48" s="22" t="s">
        <v>16</v>
      </c>
      <c r="B48" s="42" t="s">
        <v>42</v>
      </c>
      <c r="C48" s="43">
        <f t="shared" si="5"/>
        <v>1500</v>
      </c>
      <c r="D48" s="43">
        <f t="shared" si="5"/>
        <v>0</v>
      </c>
      <c r="E48" s="25">
        <f t="shared" si="3"/>
        <v>0</v>
      </c>
      <c r="F48" s="9"/>
    </row>
    <row r="49" spans="1:6" ht="15.75" thickBot="1" x14ac:dyDescent="0.3">
      <c r="A49" s="22" t="s">
        <v>18</v>
      </c>
      <c r="B49" s="23" t="s">
        <v>43</v>
      </c>
      <c r="C49" s="24">
        <v>1500</v>
      </c>
      <c r="D49" s="24">
        <v>0</v>
      </c>
      <c r="E49" s="25">
        <f t="shared" si="3"/>
        <v>0</v>
      </c>
      <c r="F49" s="9"/>
    </row>
    <row r="50" spans="1:6" ht="35.25" thickBot="1" x14ac:dyDescent="0.3">
      <c r="A50" s="4" t="s">
        <v>150</v>
      </c>
      <c r="B50" s="27" t="s">
        <v>44</v>
      </c>
      <c r="C50" s="28">
        <f t="shared" ref="C50:D52" si="6">C51</f>
        <v>15000</v>
      </c>
      <c r="D50" s="28">
        <f t="shared" si="6"/>
        <v>0</v>
      </c>
      <c r="E50" s="25">
        <f t="shared" si="3"/>
        <v>0</v>
      </c>
      <c r="F50" s="9"/>
    </row>
    <row r="51" spans="1:6" ht="24" thickBot="1" x14ac:dyDescent="0.3">
      <c r="A51" s="22" t="s">
        <v>14</v>
      </c>
      <c r="B51" s="42" t="s">
        <v>45</v>
      </c>
      <c r="C51" s="43">
        <f t="shared" si="6"/>
        <v>15000</v>
      </c>
      <c r="D51" s="43">
        <f t="shared" si="6"/>
        <v>0</v>
      </c>
      <c r="E51" s="25">
        <f t="shared" si="3"/>
        <v>0</v>
      </c>
      <c r="F51" s="9"/>
    </row>
    <row r="52" spans="1:6" ht="24" thickBot="1" x14ac:dyDescent="0.3">
      <c r="A52" s="22" t="s">
        <v>16</v>
      </c>
      <c r="B52" s="42" t="s">
        <v>46</v>
      </c>
      <c r="C52" s="43">
        <f t="shared" si="6"/>
        <v>15000</v>
      </c>
      <c r="D52" s="43">
        <f t="shared" si="6"/>
        <v>0</v>
      </c>
      <c r="E52" s="25">
        <f t="shared" si="3"/>
        <v>0</v>
      </c>
      <c r="F52" s="9"/>
    </row>
    <row r="53" spans="1:6" ht="15.75" thickBot="1" x14ac:dyDescent="0.3">
      <c r="A53" s="22" t="s">
        <v>18</v>
      </c>
      <c r="B53" s="23" t="s">
        <v>47</v>
      </c>
      <c r="C53" s="24">
        <v>15000</v>
      </c>
      <c r="D53" s="24"/>
      <c r="E53" s="25">
        <f t="shared" si="3"/>
        <v>0</v>
      </c>
      <c r="F53" s="9"/>
    </row>
    <row r="54" spans="1:6" ht="24" thickBot="1" x14ac:dyDescent="0.3">
      <c r="A54" s="6" t="s">
        <v>149</v>
      </c>
      <c r="B54" s="27" t="s">
        <v>48</v>
      </c>
      <c r="C54" s="28">
        <f t="shared" ref="C54:D56" si="7">C55</f>
        <v>7291</v>
      </c>
      <c r="D54" s="28">
        <f t="shared" si="7"/>
        <v>0</v>
      </c>
      <c r="E54" s="25">
        <f t="shared" si="3"/>
        <v>0</v>
      </c>
      <c r="F54" s="9"/>
    </row>
    <row r="55" spans="1:6" ht="15.75" thickBot="1" x14ac:dyDescent="0.3">
      <c r="A55" s="22" t="s">
        <v>20</v>
      </c>
      <c r="B55" s="42" t="s">
        <v>49</v>
      </c>
      <c r="C55" s="43">
        <f t="shared" si="7"/>
        <v>7291</v>
      </c>
      <c r="D55" s="43">
        <f t="shared" si="7"/>
        <v>0</v>
      </c>
      <c r="E55" s="25">
        <f t="shared" si="3"/>
        <v>0</v>
      </c>
      <c r="F55" s="9"/>
    </row>
    <row r="56" spans="1:6" ht="15.75" thickBot="1" x14ac:dyDescent="0.3">
      <c r="A56" s="22" t="s">
        <v>22</v>
      </c>
      <c r="B56" s="42" t="s">
        <v>50</v>
      </c>
      <c r="C56" s="43">
        <f t="shared" si="7"/>
        <v>7291</v>
      </c>
      <c r="D56" s="43">
        <f t="shared" si="7"/>
        <v>0</v>
      </c>
      <c r="E56" s="25">
        <f t="shared" si="3"/>
        <v>0</v>
      </c>
      <c r="F56" s="9"/>
    </row>
    <row r="57" spans="1:6" ht="15.75" thickBot="1" x14ac:dyDescent="0.3">
      <c r="A57" s="22" t="s">
        <v>51</v>
      </c>
      <c r="B57" s="23" t="s">
        <v>52</v>
      </c>
      <c r="C57" s="24">
        <v>7291</v>
      </c>
      <c r="D57" s="24"/>
      <c r="E57" s="25">
        <f t="shared" si="3"/>
        <v>0</v>
      </c>
      <c r="F57" s="9"/>
    </row>
    <row r="58" spans="1:6" ht="15.75" thickBot="1" x14ac:dyDescent="0.3">
      <c r="A58" s="5" t="s">
        <v>167</v>
      </c>
      <c r="B58" s="19" t="s">
        <v>53</v>
      </c>
      <c r="C58" s="20">
        <f>C59+C63</f>
        <v>238000</v>
      </c>
      <c r="D58" s="20">
        <f>D59+D63</f>
        <v>47649.11</v>
      </c>
      <c r="E58" s="13">
        <f t="shared" ref="E58:E77" si="8">D58*100/C58</f>
        <v>20.020634453781511</v>
      </c>
      <c r="F58" s="9"/>
    </row>
    <row r="59" spans="1:6" ht="35.25" thickBot="1" x14ac:dyDescent="0.3">
      <c r="A59" s="22" t="s">
        <v>6</v>
      </c>
      <c r="B59" s="23" t="s">
        <v>54</v>
      </c>
      <c r="C59" s="24">
        <f>C60</f>
        <v>215300</v>
      </c>
      <c r="D59" s="24">
        <f>D60</f>
        <v>35799.11</v>
      </c>
      <c r="E59" s="25">
        <f t="shared" si="8"/>
        <v>16.627547607988852</v>
      </c>
      <c r="F59" s="9"/>
    </row>
    <row r="60" spans="1:6" ht="15.75" thickBot="1" x14ac:dyDescent="0.3">
      <c r="A60" s="22" t="s">
        <v>8</v>
      </c>
      <c r="B60" s="23" t="s">
        <v>55</v>
      </c>
      <c r="C60" s="24">
        <f>C61+C62</f>
        <v>215300</v>
      </c>
      <c r="D60" s="24">
        <f>D61+D62</f>
        <v>35799.11</v>
      </c>
      <c r="E60" s="25">
        <f t="shared" si="8"/>
        <v>16.627547607988852</v>
      </c>
      <c r="F60" s="9"/>
    </row>
    <row r="61" spans="1:6" ht="15.75" thickBot="1" x14ac:dyDescent="0.3">
      <c r="A61" s="22" t="s">
        <v>10</v>
      </c>
      <c r="B61" s="23" t="s">
        <v>56</v>
      </c>
      <c r="C61" s="24">
        <v>165300</v>
      </c>
      <c r="D61" s="24">
        <v>25632.84</v>
      </c>
      <c r="E61" s="25">
        <f t="shared" si="8"/>
        <v>15.506860254083485</v>
      </c>
      <c r="F61" s="9"/>
    </row>
    <row r="62" spans="1:6" ht="35.25" thickBot="1" x14ac:dyDescent="0.3">
      <c r="A62" s="22" t="s">
        <v>12</v>
      </c>
      <c r="B62" s="23" t="s">
        <v>57</v>
      </c>
      <c r="C62" s="24">
        <v>50000</v>
      </c>
      <c r="D62" s="24">
        <v>10166.27</v>
      </c>
      <c r="E62" s="25">
        <f t="shared" si="8"/>
        <v>20.332540000000002</v>
      </c>
      <c r="F62" s="9"/>
    </row>
    <row r="63" spans="1:6" ht="24" thickBot="1" x14ac:dyDescent="0.3">
      <c r="A63" s="22" t="s">
        <v>14</v>
      </c>
      <c r="B63" s="23" t="s">
        <v>58</v>
      </c>
      <c r="C63" s="24">
        <f>C64</f>
        <v>22700</v>
      </c>
      <c r="D63" s="24">
        <f>D64</f>
        <v>11850</v>
      </c>
      <c r="E63" s="25">
        <f t="shared" si="8"/>
        <v>52.202643171806166</v>
      </c>
      <c r="F63" s="9"/>
    </row>
    <row r="64" spans="1:6" ht="24" thickBot="1" x14ac:dyDescent="0.3">
      <c r="A64" s="22" t="s">
        <v>16</v>
      </c>
      <c r="B64" s="23" t="s">
        <v>59</v>
      </c>
      <c r="C64" s="24">
        <f>C65</f>
        <v>22700</v>
      </c>
      <c r="D64" s="24">
        <f>D65</f>
        <v>11850</v>
      </c>
      <c r="E64" s="25">
        <f t="shared" si="8"/>
        <v>52.202643171806166</v>
      </c>
      <c r="F64" s="9"/>
    </row>
    <row r="65" spans="1:6" ht="15.75" thickBot="1" x14ac:dyDescent="0.3">
      <c r="A65" s="22" t="s">
        <v>18</v>
      </c>
      <c r="B65" s="23" t="s">
        <v>60</v>
      </c>
      <c r="C65" s="24">
        <v>22700</v>
      </c>
      <c r="D65" s="24">
        <v>11850</v>
      </c>
      <c r="E65" s="25">
        <f t="shared" si="8"/>
        <v>52.202643171806166</v>
      </c>
      <c r="F65" s="9"/>
    </row>
    <row r="66" spans="1:6" ht="24" thickBot="1" x14ac:dyDescent="0.3">
      <c r="A66" s="6" t="s">
        <v>151</v>
      </c>
      <c r="B66" s="19" t="s">
        <v>61</v>
      </c>
      <c r="C66" s="20">
        <f t="shared" ref="C66:D68" si="9">C67</f>
        <v>465400</v>
      </c>
      <c r="D66" s="20">
        <f t="shared" si="9"/>
        <v>0</v>
      </c>
      <c r="E66" s="25">
        <f t="shared" si="8"/>
        <v>0</v>
      </c>
      <c r="F66" s="9"/>
    </row>
    <row r="67" spans="1:6" ht="24" thickBot="1" x14ac:dyDescent="0.3">
      <c r="A67" s="22" t="s">
        <v>14</v>
      </c>
      <c r="B67" s="23" t="s">
        <v>62</v>
      </c>
      <c r="C67" s="24">
        <f t="shared" si="9"/>
        <v>465400</v>
      </c>
      <c r="D67" s="24">
        <f t="shared" si="9"/>
        <v>0</v>
      </c>
      <c r="E67" s="25">
        <f t="shared" si="8"/>
        <v>0</v>
      </c>
      <c r="F67" s="9"/>
    </row>
    <row r="68" spans="1:6" ht="24" thickBot="1" x14ac:dyDescent="0.3">
      <c r="A68" s="22" t="s">
        <v>16</v>
      </c>
      <c r="B68" s="23" t="s">
        <v>63</v>
      </c>
      <c r="C68" s="24">
        <f t="shared" si="9"/>
        <v>465400</v>
      </c>
      <c r="D68" s="24">
        <f t="shared" si="9"/>
        <v>0</v>
      </c>
      <c r="E68" s="25">
        <f t="shared" si="8"/>
        <v>0</v>
      </c>
      <c r="F68" s="9"/>
    </row>
    <row r="69" spans="1:6" ht="15.75" thickBot="1" x14ac:dyDescent="0.3">
      <c r="A69" s="22" t="s">
        <v>18</v>
      </c>
      <c r="B69" s="23" t="s">
        <v>64</v>
      </c>
      <c r="C69" s="24">
        <v>465400</v>
      </c>
      <c r="D69" s="24">
        <v>0</v>
      </c>
      <c r="E69" s="25">
        <f t="shared" si="8"/>
        <v>0</v>
      </c>
      <c r="F69" s="9"/>
    </row>
    <row r="70" spans="1:6" ht="15.75" thickBot="1" x14ac:dyDescent="0.3">
      <c r="A70" s="5" t="s">
        <v>153</v>
      </c>
      <c r="B70" s="27" t="s">
        <v>65</v>
      </c>
      <c r="C70" s="28">
        <f t="shared" ref="C70:D72" si="10">C71</f>
        <v>50000</v>
      </c>
      <c r="D70" s="28">
        <f t="shared" si="10"/>
        <v>0</v>
      </c>
      <c r="E70" s="25">
        <f t="shared" si="8"/>
        <v>0</v>
      </c>
      <c r="F70" s="9"/>
    </row>
    <row r="71" spans="1:6" ht="24" thickBot="1" x14ac:dyDescent="0.3">
      <c r="A71" s="22" t="s">
        <v>14</v>
      </c>
      <c r="B71" s="42" t="s">
        <v>66</v>
      </c>
      <c r="C71" s="43">
        <f t="shared" si="10"/>
        <v>50000</v>
      </c>
      <c r="D71" s="43">
        <f t="shared" si="10"/>
        <v>0</v>
      </c>
      <c r="E71" s="25">
        <f t="shared" si="8"/>
        <v>0</v>
      </c>
      <c r="F71" s="9"/>
    </row>
    <row r="72" spans="1:6" ht="24" thickBot="1" x14ac:dyDescent="0.3">
      <c r="A72" s="22" t="s">
        <v>16</v>
      </c>
      <c r="B72" s="42" t="s">
        <v>67</v>
      </c>
      <c r="C72" s="43">
        <f t="shared" si="10"/>
        <v>50000</v>
      </c>
      <c r="D72" s="43">
        <f t="shared" si="10"/>
        <v>0</v>
      </c>
      <c r="E72" s="25">
        <f t="shared" si="8"/>
        <v>0</v>
      </c>
      <c r="F72" s="9"/>
    </row>
    <row r="73" spans="1:6" ht="15.75" thickBot="1" x14ac:dyDescent="0.3">
      <c r="A73" s="22" t="s">
        <v>18</v>
      </c>
      <c r="B73" s="23" t="s">
        <v>68</v>
      </c>
      <c r="C73" s="24">
        <v>50000</v>
      </c>
      <c r="D73" s="24"/>
      <c r="E73" s="25">
        <f t="shared" si="8"/>
        <v>0</v>
      </c>
      <c r="F73" s="9"/>
    </row>
    <row r="74" spans="1:6" ht="24" thickBot="1" x14ac:dyDescent="0.3">
      <c r="A74" s="5" t="s">
        <v>152</v>
      </c>
      <c r="B74" s="27" t="s">
        <v>69</v>
      </c>
      <c r="C74" s="28">
        <f t="shared" ref="C74:D76" si="11">C75</f>
        <v>5000</v>
      </c>
      <c r="D74" s="28">
        <f t="shared" si="11"/>
        <v>0</v>
      </c>
      <c r="E74" s="25">
        <f t="shared" si="8"/>
        <v>0</v>
      </c>
      <c r="F74" s="9"/>
    </row>
    <row r="75" spans="1:6" ht="24" thickBot="1" x14ac:dyDescent="0.3">
      <c r="A75" s="22" t="s">
        <v>14</v>
      </c>
      <c r="B75" s="42" t="s">
        <v>70</v>
      </c>
      <c r="C75" s="43">
        <f t="shared" si="11"/>
        <v>5000</v>
      </c>
      <c r="D75" s="43">
        <f t="shared" si="11"/>
        <v>0</v>
      </c>
      <c r="E75" s="25">
        <f t="shared" si="8"/>
        <v>0</v>
      </c>
      <c r="F75" s="9"/>
    </row>
    <row r="76" spans="1:6" ht="24" thickBot="1" x14ac:dyDescent="0.3">
      <c r="A76" s="22" t="s">
        <v>16</v>
      </c>
      <c r="B76" s="42" t="s">
        <v>71</v>
      </c>
      <c r="C76" s="43">
        <f t="shared" si="11"/>
        <v>5000</v>
      </c>
      <c r="D76" s="43">
        <f t="shared" si="11"/>
        <v>0</v>
      </c>
      <c r="E76" s="25">
        <f t="shared" si="8"/>
        <v>0</v>
      </c>
      <c r="F76" s="9"/>
    </row>
    <row r="77" spans="1:6" ht="15.75" thickBot="1" x14ac:dyDescent="0.3">
      <c r="A77" s="22" t="s">
        <v>18</v>
      </c>
      <c r="B77" s="42" t="s">
        <v>72</v>
      </c>
      <c r="C77" s="43">
        <v>5000</v>
      </c>
      <c r="D77" s="43"/>
      <c r="E77" s="25">
        <f t="shared" si="8"/>
        <v>0</v>
      </c>
      <c r="F77" s="9"/>
    </row>
    <row r="78" spans="1:6" ht="24" thickBot="1" x14ac:dyDescent="0.3">
      <c r="A78" s="5" t="s">
        <v>149</v>
      </c>
      <c r="B78" s="27" t="s">
        <v>73</v>
      </c>
      <c r="C78" s="28">
        <f t="shared" ref="C78:D80" si="12">C79</f>
        <v>49000</v>
      </c>
      <c r="D78" s="28">
        <f t="shared" si="12"/>
        <v>0</v>
      </c>
      <c r="E78" s="13">
        <f>D78*100/C78</f>
        <v>0</v>
      </c>
      <c r="F78" s="9"/>
    </row>
    <row r="79" spans="1:6" ht="24" thickBot="1" x14ac:dyDescent="0.3">
      <c r="A79" s="22" t="s">
        <v>14</v>
      </c>
      <c r="B79" s="42" t="s">
        <v>74</v>
      </c>
      <c r="C79" s="43">
        <f t="shared" si="12"/>
        <v>49000</v>
      </c>
      <c r="D79" s="43">
        <f t="shared" si="12"/>
        <v>0</v>
      </c>
      <c r="E79" s="44">
        <f>D79*100/C79</f>
        <v>0</v>
      </c>
      <c r="F79" s="9"/>
    </row>
    <row r="80" spans="1:6" ht="24" thickBot="1" x14ac:dyDescent="0.3">
      <c r="A80" s="22" t="s">
        <v>16</v>
      </c>
      <c r="B80" s="42" t="s">
        <v>75</v>
      </c>
      <c r="C80" s="43">
        <f t="shared" si="12"/>
        <v>49000</v>
      </c>
      <c r="D80" s="43">
        <f t="shared" si="12"/>
        <v>0</v>
      </c>
      <c r="E80" s="44">
        <f>D80*100/C80</f>
        <v>0</v>
      </c>
      <c r="F80" s="9"/>
    </row>
    <row r="81" spans="1:6" ht="15.75" thickBot="1" x14ac:dyDescent="0.3">
      <c r="A81" s="22" t="s">
        <v>18</v>
      </c>
      <c r="B81" s="42" t="s">
        <v>76</v>
      </c>
      <c r="C81" s="43">
        <v>49000</v>
      </c>
      <c r="D81" s="43">
        <v>0</v>
      </c>
      <c r="E81" s="44">
        <f>D81*100/C81</f>
        <v>0</v>
      </c>
      <c r="F81" s="9"/>
    </row>
    <row r="82" spans="1:6" ht="15.75" thickBot="1" x14ac:dyDescent="0.3">
      <c r="A82" s="5" t="s">
        <v>154</v>
      </c>
      <c r="B82" s="27" t="s">
        <v>170</v>
      </c>
      <c r="C82" s="28">
        <f>C83+C87</f>
        <v>413249</v>
      </c>
      <c r="D82" s="28">
        <f>D83+D87</f>
        <v>6300</v>
      </c>
      <c r="E82" s="13">
        <f>D82*100/C82</f>
        <v>1.5245045965023509</v>
      </c>
      <c r="F82" s="9"/>
    </row>
    <row r="83" spans="1:6" ht="46.5" thickBot="1" x14ac:dyDescent="0.3">
      <c r="A83" s="5" t="s">
        <v>172</v>
      </c>
      <c r="B83" s="27" t="s">
        <v>171</v>
      </c>
      <c r="C83" s="28">
        <f t="shared" ref="C83:D85" si="13">C84</f>
        <v>1500</v>
      </c>
      <c r="D83" s="28">
        <f t="shared" si="13"/>
        <v>0</v>
      </c>
      <c r="E83" s="25">
        <f t="shared" ref="E83:E86" si="14">D83*100/C83</f>
        <v>0</v>
      </c>
      <c r="F83" s="9"/>
    </row>
    <row r="84" spans="1:6" ht="24" thickBot="1" x14ac:dyDescent="0.3">
      <c r="A84" s="22" t="s">
        <v>14</v>
      </c>
      <c r="B84" s="42" t="s">
        <v>173</v>
      </c>
      <c r="C84" s="43">
        <f t="shared" si="13"/>
        <v>1500</v>
      </c>
      <c r="D84" s="28">
        <f t="shared" si="13"/>
        <v>0</v>
      </c>
      <c r="E84" s="25">
        <f t="shared" si="14"/>
        <v>0</v>
      </c>
      <c r="F84" s="9"/>
    </row>
    <row r="85" spans="1:6" ht="24" thickBot="1" x14ac:dyDescent="0.3">
      <c r="A85" s="22" t="s">
        <v>16</v>
      </c>
      <c r="B85" s="42" t="s">
        <v>174</v>
      </c>
      <c r="C85" s="43">
        <f t="shared" si="13"/>
        <v>1500</v>
      </c>
      <c r="D85" s="28">
        <f t="shared" si="13"/>
        <v>0</v>
      </c>
      <c r="E85" s="25">
        <f t="shared" si="14"/>
        <v>0</v>
      </c>
      <c r="F85" s="9"/>
    </row>
    <row r="86" spans="1:6" ht="15.75" thickBot="1" x14ac:dyDescent="0.3">
      <c r="A86" s="22" t="s">
        <v>18</v>
      </c>
      <c r="B86" s="23" t="s">
        <v>175</v>
      </c>
      <c r="C86" s="24">
        <v>1500</v>
      </c>
      <c r="D86" s="20"/>
      <c r="E86" s="25">
        <f t="shared" si="14"/>
        <v>0</v>
      </c>
      <c r="F86" s="9"/>
    </row>
    <row r="87" spans="1:6" ht="15.75" thickBot="1" x14ac:dyDescent="0.3">
      <c r="A87" s="5" t="s">
        <v>176</v>
      </c>
      <c r="B87" s="27" t="s">
        <v>77</v>
      </c>
      <c r="C87" s="28">
        <f>C88+C91</f>
        <v>411749</v>
      </c>
      <c r="D87" s="28">
        <f>D88+D91</f>
        <v>6300</v>
      </c>
      <c r="E87" s="13">
        <f>D87*100/C87</f>
        <v>1.530058360797476</v>
      </c>
      <c r="F87" s="9"/>
    </row>
    <row r="88" spans="1:6" ht="24" thickBot="1" x14ac:dyDescent="0.3">
      <c r="A88" s="22" t="s">
        <v>14</v>
      </c>
      <c r="B88" s="23" t="s">
        <v>78</v>
      </c>
      <c r="C88" s="24">
        <f>C89</f>
        <v>405449</v>
      </c>
      <c r="D88" s="24">
        <f>D89</f>
        <v>0</v>
      </c>
      <c r="E88" s="25">
        <f t="shared" ref="E88:E90" si="15">D88*100/C88</f>
        <v>0</v>
      </c>
      <c r="F88" s="9"/>
    </row>
    <row r="89" spans="1:6" ht="24" thickBot="1" x14ac:dyDescent="0.3">
      <c r="A89" s="22" t="s">
        <v>16</v>
      </c>
      <c r="B89" s="23" t="s">
        <v>79</v>
      </c>
      <c r="C89" s="24">
        <f>C90</f>
        <v>405449</v>
      </c>
      <c r="D89" s="24">
        <f>D90</f>
        <v>0</v>
      </c>
      <c r="E89" s="25">
        <f t="shared" si="15"/>
        <v>0</v>
      </c>
      <c r="F89" s="9"/>
    </row>
    <row r="90" spans="1:6" ht="15.75" thickBot="1" x14ac:dyDescent="0.3">
      <c r="A90" s="22" t="s">
        <v>18</v>
      </c>
      <c r="B90" s="23" t="s">
        <v>80</v>
      </c>
      <c r="C90" s="24">
        <v>405449</v>
      </c>
      <c r="D90" s="24"/>
      <c r="E90" s="25">
        <f t="shared" si="15"/>
        <v>0</v>
      </c>
      <c r="F90" s="9"/>
    </row>
    <row r="91" spans="1:6" ht="15.75" thickBot="1" x14ac:dyDescent="0.3">
      <c r="A91" s="22" t="s">
        <v>20</v>
      </c>
      <c r="B91" s="23" t="s">
        <v>81</v>
      </c>
      <c r="C91" s="24">
        <f>C92</f>
        <v>6300</v>
      </c>
      <c r="D91" s="24">
        <f>D92</f>
        <v>6300</v>
      </c>
      <c r="E91" s="25">
        <f t="shared" ref="E91:E101" si="16">D91*100/C91</f>
        <v>100</v>
      </c>
      <c r="F91" s="9"/>
    </row>
    <row r="92" spans="1:6" ht="15.75" thickBot="1" x14ac:dyDescent="0.3">
      <c r="A92" s="22" t="s">
        <v>22</v>
      </c>
      <c r="B92" s="23" t="s">
        <v>82</v>
      </c>
      <c r="C92" s="24">
        <f>C93</f>
        <v>6300</v>
      </c>
      <c r="D92" s="24">
        <f>D93</f>
        <v>6300</v>
      </c>
      <c r="E92" s="25">
        <f t="shared" si="16"/>
        <v>100</v>
      </c>
      <c r="F92" s="9"/>
    </row>
    <row r="93" spans="1:6" ht="15.75" thickBot="1" x14ac:dyDescent="0.3">
      <c r="A93" s="22" t="s">
        <v>24</v>
      </c>
      <c r="B93" s="23" t="s">
        <v>83</v>
      </c>
      <c r="C93" s="24">
        <v>6300</v>
      </c>
      <c r="D93" s="24">
        <v>6300</v>
      </c>
      <c r="E93" s="25">
        <f t="shared" si="16"/>
        <v>100</v>
      </c>
      <c r="F93" s="9"/>
    </row>
    <row r="94" spans="1:6" ht="15.75" thickBot="1" x14ac:dyDescent="0.3">
      <c r="A94" s="5" t="s">
        <v>155</v>
      </c>
      <c r="B94" s="27" t="s">
        <v>84</v>
      </c>
      <c r="C94" s="28">
        <v>4700</v>
      </c>
      <c r="D94" s="28">
        <f>D95+D98</f>
        <v>436.16</v>
      </c>
      <c r="E94" s="13">
        <f t="shared" si="16"/>
        <v>9.2799999999999994</v>
      </c>
      <c r="F94" s="9"/>
    </row>
    <row r="95" spans="1:6" ht="24" thickBot="1" x14ac:dyDescent="0.3">
      <c r="A95" s="22" t="s">
        <v>14</v>
      </c>
      <c r="B95" s="23" t="s">
        <v>85</v>
      </c>
      <c r="C95" s="24">
        <f>C96</f>
        <v>2700</v>
      </c>
      <c r="D95" s="24">
        <f>D96</f>
        <v>436.16</v>
      </c>
      <c r="E95" s="25">
        <f t="shared" si="16"/>
        <v>16.154074074074074</v>
      </c>
      <c r="F95" s="9"/>
    </row>
    <row r="96" spans="1:6" ht="24" thickBot="1" x14ac:dyDescent="0.3">
      <c r="A96" s="22" t="s">
        <v>16</v>
      </c>
      <c r="B96" s="23" t="s">
        <v>86</v>
      </c>
      <c r="C96" s="24">
        <f>C97</f>
        <v>2700</v>
      </c>
      <c r="D96" s="24">
        <f>D97</f>
        <v>436.16</v>
      </c>
      <c r="E96" s="25">
        <f t="shared" si="16"/>
        <v>16.154074074074074</v>
      </c>
      <c r="F96" s="9"/>
    </row>
    <row r="97" spans="1:6" ht="15.75" thickBot="1" x14ac:dyDescent="0.3">
      <c r="A97" s="22" t="s">
        <v>18</v>
      </c>
      <c r="B97" s="23" t="s">
        <v>87</v>
      </c>
      <c r="C97" s="24">
        <v>2700</v>
      </c>
      <c r="D97" s="24">
        <v>436.16</v>
      </c>
      <c r="E97" s="25">
        <f t="shared" si="16"/>
        <v>16.154074074074074</v>
      </c>
      <c r="F97" s="9"/>
    </row>
    <row r="98" spans="1:6" ht="15.75" thickBot="1" x14ac:dyDescent="0.3">
      <c r="A98" s="22" t="s">
        <v>20</v>
      </c>
      <c r="B98" s="23" t="s">
        <v>88</v>
      </c>
      <c r="C98" s="24">
        <f>C99</f>
        <v>2000</v>
      </c>
      <c r="D98" s="24">
        <f>D99</f>
        <v>0</v>
      </c>
      <c r="E98" s="25">
        <f t="shared" si="16"/>
        <v>0</v>
      </c>
      <c r="F98" s="9"/>
    </row>
    <row r="99" spans="1:6" ht="15.75" thickBot="1" x14ac:dyDescent="0.3">
      <c r="A99" s="22" t="s">
        <v>22</v>
      </c>
      <c r="B99" s="23" t="s">
        <v>89</v>
      </c>
      <c r="C99" s="24">
        <f>C100</f>
        <v>2000</v>
      </c>
      <c r="D99" s="24">
        <f>D100</f>
        <v>0</v>
      </c>
      <c r="E99" s="25">
        <f t="shared" si="16"/>
        <v>0</v>
      </c>
      <c r="F99" s="9"/>
    </row>
    <row r="100" spans="1:6" ht="15.75" thickBot="1" x14ac:dyDescent="0.3">
      <c r="A100" s="22" t="s">
        <v>24</v>
      </c>
      <c r="B100" s="23" t="s">
        <v>90</v>
      </c>
      <c r="C100" s="24">
        <v>2000</v>
      </c>
      <c r="D100" s="24">
        <v>0</v>
      </c>
      <c r="E100" s="25">
        <f t="shared" si="16"/>
        <v>0</v>
      </c>
      <c r="F100" s="9"/>
    </row>
    <row r="101" spans="1:6" ht="15.75" thickBot="1" x14ac:dyDescent="0.3">
      <c r="A101" s="6" t="s">
        <v>156</v>
      </c>
      <c r="B101" s="27" t="s">
        <v>177</v>
      </c>
      <c r="C101" s="28">
        <f>C102</f>
        <v>2550000</v>
      </c>
      <c r="D101" s="28">
        <f>D102</f>
        <v>0</v>
      </c>
      <c r="E101" s="25">
        <f t="shared" si="16"/>
        <v>0</v>
      </c>
      <c r="F101" s="9"/>
    </row>
    <row r="102" spans="1:6" ht="35.25" thickBot="1" x14ac:dyDescent="0.3">
      <c r="A102" s="4" t="s">
        <v>183</v>
      </c>
      <c r="B102" s="27" t="s">
        <v>184</v>
      </c>
      <c r="C102" s="20">
        <f>C103</f>
        <v>2550000</v>
      </c>
      <c r="D102" s="20">
        <f>D103</f>
        <v>0</v>
      </c>
      <c r="E102" s="21">
        <f t="shared" ref="E102:E111" si="17">D102*100/C102</f>
        <v>0</v>
      </c>
      <c r="F102" s="9"/>
    </row>
    <row r="103" spans="1:6" ht="39.75" customHeight="1" thickBot="1" x14ac:dyDescent="0.3">
      <c r="A103" s="38" t="s">
        <v>182</v>
      </c>
      <c r="B103" s="23" t="s">
        <v>91</v>
      </c>
      <c r="C103" s="24">
        <f t="shared" ref="C103:D105" si="18">C104</f>
        <v>2550000</v>
      </c>
      <c r="D103" s="24">
        <f t="shared" si="18"/>
        <v>0</v>
      </c>
      <c r="E103" s="25">
        <f t="shared" si="17"/>
        <v>0</v>
      </c>
      <c r="F103" s="9"/>
    </row>
    <row r="104" spans="1:6" ht="24" thickBot="1" x14ac:dyDescent="0.3">
      <c r="A104" s="22" t="s">
        <v>14</v>
      </c>
      <c r="B104" s="23" t="s">
        <v>91</v>
      </c>
      <c r="C104" s="24">
        <f t="shared" si="18"/>
        <v>2550000</v>
      </c>
      <c r="D104" s="24">
        <f t="shared" si="18"/>
        <v>0</v>
      </c>
      <c r="E104" s="25">
        <f t="shared" si="17"/>
        <v>0</v>
      </c>
      <c r="F104" s="9"/>
    </row>
    <row r="105" spans="1:6" ht="24" thickBot="1" x14ac:dyDescent="0.3">
      <c r="A105" s="22" t="s">
        <v>16</v>
      </c>
      <c r="B105" s="23" t="s">
        <v>92</v>
      </c>
      <c r="C105" s="24">
        <f t="shared" si="18"/>
        <v>2550000</v>
      </c>
      <c r="D105" s="24">
        <f t="shared" si="18"/>
        <v>0</v>
      </c>
      <c r="E105" s="25">
        <f t="shared" si="17"/>
        <v>0</v>
      </c>
      <c r="F105" s="9"/>
    </row>
    <row r="106" spans="1:6" ht="15.75" thickBot="1" x14ac:dyDescent="0.3">
      <c r="A106" s="22" t="s">
        <v>18</v>
      </c>
      <c r="B106" s="23" t="s">
        <v>93</v>
      </c>
      <c r="C106" s="24">
        <v>2550000</v>
      </c>
      <c r="D106" s="24">
        <v>0</v>
      </c>
      <c r="E106" s="25">
        <f t="shared" si="17"/>
        <v>0</v>
      </c>
      <c r="F106" s="9"/>
    </row>
    <row r="107" spans="1:6" ht="15.75" thickBot="1" x14ac:dyDescent="0.3">
      <c r="A107" s="18" t="s">
        <v>179</v>
      </c>
      <c r="B107" s="27" t="s">
        <v>178</v>
      </c>
      <c r="C107" s="28">
        <f>C108+C112+C120+C128</f>
        <v>7786943.2800000003</v>
      </c>
      <c r="D107" s="28">
        <f>D108+D112+D120+D128</f>
        <v>387776.28</v>
      </c>
      <c r="E107" s="25">
        <f t="shared" si="17"/>
        <v>4.9798266926634138</v>
      </c>
      <c r="F107" s="9"/>
    </row>
    <row r="108" spans="1:6" ht="50.25" customHeight="1" thickBot="1" x14ac:dyDescent="0.3">
      <c r="A108" s="4" t="s">
        <v>217</v>
      </c>
      <c r="B108" s="27" t="s">
        <v>188</v>
      </c>
      <c r="C108" s="20">
        <f t="shared" ref="C108:D110" si="19">C109</f>
        <v>3673469.39</v>
      </c>
      <c r="D108" s="20">
        <f t="shared" si="19"/>
        <v>0</v>
      </c>
      <c r="E108" s="25">
        <f t="shared" si="17"/>
        <v>0</v>
      </c>
      <c r="F108" s="9"/>
    </row>
    <row r="109" spans="1:6" ht="24" thickBot="1" x14ac:dyDescent="0.3">
      <c r="A109" s="22" t="s">
        <v>14</v>
      </c>
      <c r="B109" s="23" t="s">
        <v>189</v>
      </c>
      <c r="C109" s="24">
        <f t="shared" si="19"/>
        <v>3673469.39</v>
      </c>
      <c r="D109" s="24">
        <f t="shared" si="19"/>
        <v>0</v>
      </c>
      <c r="E109" s="25">
        <f t="shared" si="17"/>
        <v>0</v>
      </c>
      <c r="F109" s="9"/>
    </row>
    <row r="110" spans="1:6" ht="24" thickBot="1" x14ac:dyDescent="0.3">
      <c r="A110" s="22" t="s">
        <v>16</v>
      </c>
      <c r="B110" s="23" t="s">
        <v>190</v>
      </c>
      <c r="C110" s="24">
        <f t="shared" si="19"/>
        <v>3673469.39</v>
      </c>
      <c r="D110" s="24">
        <f t="shared" si="19"/>
        <v>0</v>
      </c>
      <c r="E110" s="25">
        <f t="shared" si="17"/>
        <v>0</v>
      </c>
      <c r="F110" s="9"/>
    </row>
    <row r="111" spans="1:6" ht="15.75" thickBot="1" x14ac:dyDescent="0.3">
      <c r="A111" s="22" t="s">
        <v>18</v>
      </c>
      <c r="B111" s="23" t="s">
        <v>191</v>
      </c>
      <c r="C111" s="24">
        <v>3673469.39</v>
      </c>
      <c r="D111" s="24"/>
      <c r="E111" s="25">
        <f t="shared" si="17"/>
        <v>0</v>
      </c>
      <c r="F111" s="9"/>
    </row>
    <row r="112" spans="1:6" ht="15.75" thickBot="1" x14ac:dyDescent="0.3">
      <c r="A112" s="5" t="s">
        <v>157</v>
      </c>
      <c r="B112" s="27" t="s">
        <v>94</v>
      </c>
      <c r="C112" s="20">
        <f>C113+C117</f>
        <v>1596069.28</v>
      </c>
      <c r="D112" s="20">
        <f>D113+D117</f>
        <v>128166.28</v>
      </c>
      <c r="E112" s="13">
        <f t="shared" ref="E112:E123" si="20">D112*100/C112</f>
        <v>8.0301200960399406</v>
      </c>
      <c r="F112" s="9"/>
    </row>
    <row r="113" spans="1:6" ht="24" thickBot="1" x14ac:dyDescent="0.3">
      <c r="A113" s="22" t="s">
        <v>14</v>
      </c>
      <c r="B113" s="23" t="s">
        <v>95</v>
      </c>
      <c r="C113" s="24">
        <f>C114</f>
        <v>1594069.28</v>
      </c>
      <c r="D113" s="24">
        <f>D114</f>
        <v>126166.28</v>
      </c>
      <c r="E113" s="25">
        <f t="shared" si="20"/>
        <v>7.9147300298014649</v>
      </c>
      <c r="F113" s="9"/>
    </row>
    <row r="114" spans="1:6" ht="24" thickBot="1" x14ac:dyDescent="0.3">
      <c r="A114" s="22" t="s">
        <v>16</v>
      </c>
      <c r="B114" s="23" t="s">
        <v>96</v>
      </c>
      <c r="C114" s="24">
        <f>C115+C116</f>
        <v>1594069.28</v>
      </c>
      <c r="D114" s="24">
        <f>D115+D116</f>
        <v>126166.28</v>
      </c>
      <c r="E114" s="25">
        <f t="shared" si="20"/>
        <v>7.9147300298014649</v>
      </c>
      <c r="F114" s="9"/>
    </row>
    <row r="115" spans="1:6" ht="15.75" thickBot="1" x14ac:dyDescent="0.3">
      <c r="A115" s="22" t="s">
        <v>18</v>
      </c>
      <c r="B115" s="23" t="s">
        <v>97</v>
      </c>
      <c r="C115" s="24">
        <v>1329780.28</v>
      </c>
      <c r="D115" s="24">
        <v>41347.519999999997</v>
      </c>
      <c r="E115" s="25">
        <f t="shared" si="20"/>
        <v>3.1093497641580301</v>
      </c>
      <c r="F115" s="9"/>
    </row>
    <row r="116" spans="1:6" ht="15.75" thickBot="1" x14ac:dyDescent="0.3">
      <c r="A116" s="22" t="s">
        <v>209</v>
      </c>
      <c r="B116" s="23" t="s">
        <v>211</v>
      </c>
      <c r="C116" s="24">
        <v>264289</v>
      </c>
      <c r="D116" s="24">
        <v>84818.76</v>
      </c>
      <c r="E116" s="25">
        <f t="shared" ref="E116" si="21">D116*100/C116</f>
        <v>32.093185868500015</v>
      </c>
      <c r="F116" s="9"/>
    </row>
    <row r="117" spans="1:6" ht="15.75" thickBot="1" x14ac:dyDescent="0.3">
      <c r="A117" s="22" t="s">
        <v>20</v>
      </c>
      <c r="B117" s="23" t="s">
        <v>98</v>
      </c>
      <c r="C117" s="24">
        <v>2000</v>
      </c>
      <c r="D117" s="24">
        <f>D118</f>
        <v>2000</v>
      </c>
      <c r="E117" s="25">
        <f t="shared" si="20"/>
        <v>100</v>
      </c>
      <c r="F117" s="9"/>
    </row>
    <row r="118" spans="1:6" ht="15.75" thickBot="1" x14ac:dyDescent="0.3">
      <c r="A118" s="22" t="s">
        <v>22</v>
      </c>
      <c r="B118" s="23" t="s">
        <v>99</v>
      </c>
      <c r="C118" s="24">
        <v>2000</v>
      </c>
      <c r="D118" s="24">
        <f>D119</f>
        <v>2000</v>
      </c>
      <c r="E118" s="25">
        <f t="shared" si="20"/>
        <v>100</v>
      </c>
      <c r="F118" s="9"/>
    </row>
    <row r="119" spans="1:6" ht="15.75" thickBot="1" x14ac:dyDescent="0.3">
      <c r="A119" s="22" t="s">
        <v>24</v>
      </c>
      <c r="B119" s="23" t="s">
        <v>100</v>
      </c>
      <c r="C119" s="24">
        <v>2000</v>
      </c>
      <c r="D119" s="24">
        <v>2000</v>
      </c>
      <c r="E119" s="25">
        <f t="shared" si="20"/>
        <v>100</v>
      </c>
      <c r="F119" s="9"/>
    </row>
    <row r="120" spans="1:6" ht="15.75" thickBot="1" x14ac:dyDescent="0.3">
      <c r="A120" s="4" t="s">
        <v>158</v>
      </c>
      <c r="B120" s="27" t="s">
        <v>101</v>
      </c>
      <c r="C120" s="20">
        <f>C121+C124</f>
        <v>494300</v>
      </c>
      <c r="D120" s="20">
        <f>D124+D121</f>
        <v>27321</v>
      </c>
      <c r="E120" s="13">
        <f t="shared" si="20"/>
        <v>5.5272101962371032</v>
      </c>
      <c r="F120" s="9"/>
    </row>
    <row r="121" spans="1:6" ht="24" thickBot="1" x14ac:dyDescent="0.3">
      <c r="A121" s="22" t="s">
        <v>14</v>
      </c>
      <c r="B121" s="23" t="s">
        <v>102</v>
      </c>
      <c r="C121" s="24">
        <f>C122</f>
        <v>461500</v>
      </c>
      <c r="D121" s="24">
        <f>D122</f>
        <v>24585</v>
      </c>
      <c r="E121" s="25">
        <f t="shared" si="20"/>
        <v>5.3271939328277353</v>
      </c>
      <c r="F121" s="9"/>
    </row>
    <row r="122" spans="1:6" ht="24" thickBot="1" x14ac:dyDescent="0.3">
      <c r="A122" s="22" t="s">
        <v>16</v>
      </c>
      <c r="B122" s="23" t="s">
        <v>103</v>
      </c>
      <c r="C122" s="24">
        <f>C123</f>
        <v>461500</v>
      </c>
      <c r="D122" s="24">
        <f>D123</f>
        <v>24585</v>
      </c>
      <c r="E122" s="25">
        <f t="shared" si="20"/>
        <v>5.3271939328277353</v>
      </c>
      <c r="F122" s="9"/>
    </row>
    <row r="123" spans="1:6" ht="15.75" thickBot="1" x14ac:dyDescent="0.3">
      <c r="A123" s="22" t="s">
        <v>18</v>
      </c>
      <c r="B123" s="23" t="s">
        <v>104</v>
      </c>
      <c r="C123" s="24">
        <v>461500</v>
      </c>
      <c r="D123" s="24">
        <v>24585</v>
      </c>
      <c r="E123" s="25">
        <f t="shared" si="20"/>
        <v>5.3271939328277353</v>
      </c>
      <c r="F123" s="45"/>
    </row>
    <row r="124" spans="1:6" ht="15.75" thickBot="1" x14ac:dyDescent="0.3">
      <c r="A124" s="22" t="s">
        <v>20</v>
      </c>
      <c r="B124" s="23" t="s">
        <v>105</v>
      </c>
      <c r="C124" s="24">
        <f>C125</f>
        <v>32800</v>
      </c>
      <c r="D124" s="24">
        <f>D125</f>
        <v>2736</v>
      </c>
      <c r="E124" s="25">
        <f t="shared" ref="E124:E131" si="22">D124*100/C124</f>
        <v>8.3414634146341466</v>
      </c>
      <c r="F124" s="9"/>
    </row>
    <row r="125" spans="1:6" ht="15.75" thickBot="1" x14ac:dyDescent="0.3">
      <c r="A125" s="22" t="s">
        <v>22</v>
      </c>
      <c r="B125" s="23" t="s">
        <v>106</v>
      </c>
      <c r="C125" s="24">
        <f>C126+C127</f>
        <v>32800</v>
      </c>
      <c r="D125" s="24">
        <f>D126+D127</f>
        <v>2736</v>
      </c>
      <c r="E125" s="25">
        <f t="shared" si="22"/>
        <v>8.3414634146341466</v>
      </c>
      <c r="F125" s="9"/>
    </row>
    <row r="126" spans="1:6" ht="15.75" thickBot="1" x14ac:dyDescent="0.3">
      <c r="A126" s="22" t="s">
        <v>24</v>
      </c>
      <c r="B126" s="23" t="s">
        <v>107</v>
      </c>
      <c r="C126" s="24">
        <v>11800</v>
      </c>
      <c r="D126" s="24">
        <v>778</v>
      </c>
      <c r="E126" s="25">
        <f t="shared" si="22"/>
        <v>6.593220338983051</v>
      </c>
      <c r="F126" s="9"/>
    </row>
    <row r="127" spans="1:6" ht="15.75" thickBot="1" x14ac:dyDescent="0.3">
      <c r="A127" s="22" t="s">
        <v>26</v>
      </c>
      <c r="B127" s="23" t="s">
        <v>108</v>
      </c>
      <c r="C127" s="24">
        <v>21000</v>
      </c>
      <c r="D127" s="24">
        <v>1958</v>
      </c>
      <c r="E127" s="25">
        <f t="shared" si="22"/>
        <v>9.3238095238095244</v>
      </c>
      <c r="F127" s="9"/>
    </row>
    <row r="128" spans="1:6" ht="15.75" thickBot="1" x14ac:dyDescent="0.3">
      <c r="A128" s="5" t="s">
        <v>159</v>
      </c>
      <c r="B128" s="27" t="s">
        <v>109</v>
      </c>
      <c r="C128" s="20">
        <f>C129+C134</f>
        <v>2023104.61</v>
      </c>
      <c r="D128" s="20">
        <f>D129+D134</f>
        <v>232289</v>
      </c>
      <c r="E128" s="13">
        <f t="shared" si="22"/>
        <v>11.481808644586105</v>
      </c>
      <c r="F128" s="9"/>
    </row>
    <row r="129" spans="1:6" ht="24" thickBot="1" x14ac:dyDescent="0.3">
      <c r="A129" s="22" t="s">
        <v>14</v>
      </c>
      <c r="B129" s="23" t="s">
        <v>110</v>
      </c>
      <c r="C129" s="24">
        <f>C130</f>
        <v>1958504.61</v>
      </c>
      <c r="D129" s="24">
        <f>D130</f>
        <v>224773</v>
      </c>
      <c r="E129" s="25">
        <f t="shared" si="22"/>
        <v>11.476766449888519</v>
      </c>
      <c r="F129" s="9"/>
    </row>
    <row r="130" spans="1:6" ht="23.25" customHeight="1" thickBot="1" x14ac:dyDescent="0.3">
      <c r="A130" s="22" t="s">
        <v>16</v>
      </c>
      <c r="B130" s="23" t="s">
        <v>111</v>
      </c>
      <c r="C130" s="24">
        <f>C131+C132+C133</f>
        <v>1958504.61</v>
      </c>
      <c r="D130" s="24">
        <f>D131+D132+D133</f>
        <v>224773</v>
      </c>
      <c r="E130" s="25">
        <f t="shared" si="22"/>
        <v>11.476766449888519</v>
      </c>
      <c r="F130" s="9"/>
    </row>
    <row r="131" spans="1:6" ht="24" hidden="1" thickBot="1" x14ac:dyDescent="0.3">
      <c r="A131" s="22" t="s">
        <v>112</v>
      </c>
      <c r="B131" s="23" t="s">
        <v>113</v>
      </c>
      <c r="C131" s="24">
        <v>0</v>
      </c>
      <c r="D131" s="24">
        <v>0</v>
      </c>
      <c r="E131" s="25" t="e">
        <f t="shared" si="22"/>
        <v>#DIV/0!</v>
      </c>
      <c r="F131" s="9"/>
    </row>
    <row r="132" spans="1:6" ht="15.75" thickBot="1" x14ac:dyDescent="0.3">
      <c r="A132" s="22" t="s">
        <v>18</v>
      </c>
      <c r="B132" s="23" t="s">
        <v>114</v>
      </c>
      <c r="C132" s="24">
        <v>1948504.61</v>
      </c>
      <c r="D132" s="24">
        <v>224773</v>
      </c>
      <c r="E132" s="25">
        <f t="shared" ref="E132:E137" si="23">D132*100/C132</f>
        <v>11.535666831191126</v>
      </c>
      <c r="F132" s="9"/>
    </row>
    <row r="133" spans="1:6" ht="15.75" thickBot="1" x14ac:dyDescent="0.3">
      <c r="A133" s="22" t="s">
        <v>209</v>
      </c>
      <c r="B133" s="23" t="s">
        <v>212</v>
      </c>
      <c r="C133" s="24">
        <v>10000</v>
      </c>
      <c r="D133" s="24">
        <v>0</v>
      </c>
      <c r="E133" s="25">
        <f t="shared" ref="E133" si="24">D133*100/C133</f>
        <v>0</v>
      </c>
      <c r="F133" s="9"/>
    </row>
    <row r="134" spans="1:6" ht="15.75" thickBot="1" x14ac:dyDescent="0.3">
      <c r="A134" s="22" t="s">
        <v>20</v>
      </c>
      <c r="B134" s="23" t="s">
        <v>115</v>
      </c>
      <c r="C134" s="24">
        <f>C135</f>
        <v>64600</v>
      </c>
      <c r="D134" s="24">
        <f>D135</f>
        <v>7516</v>
      </c>
      <c r="E134" s="25">
        <f t="shared" si="23"/>
        <v>11.634674922600619</v>
      </c>
      <c r="F134" s="9"/>
    </row>
    <row r="135" spans="1:6" ht="15.75" thickBot="1" x14ac:dyDescent="0.3">
      <c r="A135" s="22" t="s">
        <v>22</v>
      </c>
      <c r="B135" s="23" t="s">
        <v>116</v>
      </c>
      <c r="C135" s="24">
        <f>C136+C137</f>
        <v>64600</v>
      </c>
      <c r="D135" s="24">
        <f>D136+D137</f>
        <v>7516</v>
      </c>
      <c r="E135" s="25">
        <f t="shared" si="23"/>
        <v>11.634674922600619</v>
      </c>
      <c r="F135" s="9"/>
    </row>
    <row r="136" spans="1:6" ht="15.75" thickBot="1" x14ac:dyDescent="0.3">
      <c r="A136" s="22" t="s">
        <v>24</v>
      </c>
      <c r="B136" s="23" t="s">
        <v>117</v>
      </c>
      <c r="C136" s="24">
        <v>39000</v>
      </c>
      <c r="D136" s="24">
        <v>0</v>
      </c>
      <c r="E136" s="25">
        <f t="shared" si="23"/>
        <v>0</v>
      </c>
      <c r="F136" s="9"/>
    </row>
    <row r="137" spans="1:6" ht="15.75" thickBot="1" x14ac:dyDescent="0.3">
      <c r="A137" s="22" t="s">
        <v>26</v>
      </c>
      <c r="B137" s="23" t="s">
        <v>118</v>
      </c>
      <c r="C137" s="24">
        <v>25600</v>
      </c>
      <c r="D137" s="24">
        <v>7516</v>
      </c>
      <c r="E137" s="25">
        <f t="shared" si="23"/>
        <v>29.359375</v>
      </c>
      <c r="F137" s="9"/>
    </row>
    <row r="138" spans="1:6" ht="15.75" thickBot="1" x14ac:dyDescent="0.3">
      <c r="A138" s="5" t="s">
        <v>160</v>
      </c>
      <c r="B138" s="27" t="s">
        <v>119</v>
      </c>
      <c r="C138" s="20">
        <v>12000</v>
      </c>
      <c r="D138" s="20">
        <f>D139</f>
        <v>0</v>
      </c>
      <c r="E138" s="21">
        <f t="shared" ref="E138:E166" si="25">D138*100/C138</f>
        <v>0</v>
      </c>
      <c r="F138" s="9"/>
    </row>
    <row r="139" spans="1:6" ht="24" thickBot="1" x14ac:dyDescent="0.3">
      <c r="A139" s="22" t="s">
        <v>14</v>
      </c>
      <c r="B139" s="23" t="s">
        <v>120</v>
      </c>
      <c r="C139" s="24">
        <v>12000</v>
      </c>
      <c r="D139" s="24">
        <f>D140</f>
        <v>0</v>
      </c>
      <c r="E139" s="21">
        <f t="shared" si="25"/>
        <v>0</v>
      </c>
      <c r="F139" s="9"/>
    </row>
    <row r="140" spans="1:6" ht="24" thickBot="1" x14ac:dyDescent="0.3">
      <c r="A140" s="22" t="s">
        <v>16</v>
      </c>
      <c r="B140" s="23" t="s">
        <v>121</v>
      </c>
      <c r="C140" s="24">
        <v>12000</v>
      </c>
      <c r="D140" s="24">
        <f>D141</f>
        <v>0</v>
      </c>
      <c r="E140" s="21">
        <f t="shared" si="25"/>
        <v>0</v>
      </c>
      <c r="F140" s="9"/>
    </row>
    <row r="141" spans="1:6" ht="15.75" thickBot="1" x14ac:dyDescent="0.3">
      <c r="A141" s="22" t="s">
        <v>18</v>
      </c>
      <c r="B141" s="23" t="s">
        <v>122</v>
      </c>
      <c r="C141" s="24">
        <v>12000</v>
      </c>
      <c r="D141" s="24">
        <v>0</v>
      </c>
      <c r="E141" s="21">
        <f t="shared" si="25"/>
        <v>0</v>
      </c>
      <c r="F141" s="9"/>
    </row>
    <row r="142" spans="1:6" ht="15.75" thickBot="1" x14ac:dyDescent="0.3">
      <c r="A142" s="5" t="s">
        <v>161</v>
      </c>
      <c r="B142" s="19" t="s">
        <v>123</v>
      </c>
      <c r="C142" s="20">
        <f>C143+C146</f>
        <v>396100</v>
      </c>
      <c r="D142" s="20">
        <f>D143+D146</f>
        <v>42992</v>
      </c>
      <c r="E142" s="21">
        <f t="shared" si="25"/>
        <v>10.853824791719262</v>
      </c>
      <c r="F142" s="9"/>
    </row>
    <row r="143" spans="1:6" ht="24" thickBot="1" x14ac:dyDescent="0.3">
      <c r="A143" s="22" t="s">
        <v>14</v>
      </c>
      <c r="B143" s="23" t="s">
        <v>124</v>
      </c>
      <c r="C143" s="24">
        <f>C144</f>
        <v>386000</v>
      </c>
      <c r="D143" s="24">
        <f>D144</f>
        <v>42992</v>
      </c>
      <c r="E143" s="25">
        <f t="shared" si="25"/>
        <v>11.137823834196892</v>
      </c>
      <c r="F143" s="9"/>
    </row>
    <row r="144" spans="1:6" ht="24" thickBot="1" x14ac:dyDescent="0.3">
      <c r="A144" s="22" t="s">
        <v>16</v>
      </c>
      <c r="B144" s="23" t="s">
        <v>125</v>
      </c>
      <c r="C144" s="24">
        <f>C145</f>
        <v>386000</v>
      </c>
      <c r="D144" s="24">
        <f>D145</f>
        <v>42992</v>
      </c>
      <c r="E144" s="25">
        <f t="shared" si="25"/>
        <v>11.137823834196892</v>
      </c>
      <c r="F144" s="9"/>
    </row>
    <row r="145" spans="1:6" ht="15.75" thickBot="1" x14ac:dyDescent="0.3">
      <c r="A145" s="22" t="s">
        <v>18</v>
      </c>
      <c r="B145" s="23" t="s">
        <v>126</v>
      </c>
      <c r="C145" s="24">
        <v>386000</v>
      </c>
      <c r="D145" s="24">
        <v>42992</v>
      </c>
      <c r="E145" s="25">
        <f t="shared" si="25"/>
        <v>11.137823834196892</v>
      </c>
      <c r="F145" s="9"/>
    </row>
    <row r="146" spans="1:6" ht="15.75" thickBot="1" x14ac:dyDescent="0.3">
      <c r="A146" s="22" t="s">
        <v>20</v>
      </c>
      <c r="B146" s="23" t="s">
        <v>127</v>
      </c>
      <c r="C146" s="24">
        <v>10100</v>
      </c>
      <c r="D146" s="24">
        <f>D147</f>
        <v>0</v>
      </c>
      <c r="E146" s="25">
        <f t="shared" si="25"/>
        <v>0</v>
      </c>
      <c r="F146" s="9"/>
    </row>
    <row r="147" spans="1:6" ht="15.75" thickBot="1" x14ac:dyDescent="0.3">
      <c r="A147" s="22" t="s">
        <v>22</v>
      </c>
      <c r="B147" s="23" t="s">
        <v>128</v>
      </c>
      <c r="C147" s="24">
        <v>10100</v>
      </c>
      <c r="D147" s="24">
        <f>D148</f>
        <v>0</v>
      </c>
      <c r="E147" s="25">
        <f t="shared" si="25"/>
        <v>0</v>
      </c>
      <c r="F147" s="9"/>
    </row>
    <row r="148" spans="1:6" ht="15.75" thickBot="1" x14ac:dyDescent="0.3">
      <c r="A148" s="22" t="s">
        <v>24</v>
      </c>
      <c r="B148" s="23" t="s">
        <v>129</v>
      </c>
      <c r="C148" s="24">
        <v>10100</v>
      </c>
      <c r="D148" s="24">
        <v>0</v>
      </c>
      <c r="E148" s="25">
        <f t="shared" si="25"/>
        <v>0</v>
      </c>
      <c r="F148" s="9"/>
    </row>
    <row r="149" spans="1:6" ht="15.75" thickBot="1" x14ac:dyDescent="0.3">
      <c r="A149" s="18" t="s">
        <v>193</v>
      </c>
      <c r="B149" s="19" t="s">
        <v>192</v>
      </c>
      <c r="C149" s="20">
        <f>C150+C154</f>
        <v>549500</v>
      </c>
      <c r="D149" s="20">
        <f>D150+D154</f>
        <v>145404</v>
      </c>
      <c r="E149" s="25">
        <f t="shared" si="25"/>
        <v>26.461146496815285</v>
      </c>
      <c r="F149" s="9"/>
    </row>
    <row r="150" spans="1:6" ht="15.75" thickBot="1" x14ac:dyDescent="0.3">
      <c r="A150" s="5" t="s">
        <v>162</v>
      </c>
      <c r="B150" s="27" t="s">
        <v>194</v>
      </c>
      <c r="C150" s="20">
        <f t="shared" ref="C150:D152" si="26">C151</f>
        <v>549500</v>
      </c>
      <c r="D150" s="20">
        <f t="shared" si="26"/>
        <v>145404</v>
      </c>
      <c r="E150" s="13">
        <f t="shared" si="25"/>
        <v>26.461146496815285</v>
      </c>
      <c r="F150" s="9"/>
    </row>
    <row r="151" spans="1:6" ht="15.75" thickBot="1" x14ac:dyDescent="0.3">
      <c r="A151" s="22" t="s">
        <v>130</v>
      </c>
      <c r="B151" s="23" t="s">
        <v>131</v>
      </c>
      <c r="C151" s="24">
        <f t="shared" si="26"/>
        <v>549500</v>
      </c>
      <c r="D151" s="24">
        <f t="shared" si="26"/>
        <v>145404</v>
      </c>
      <c r="E151" s="25">
        <f t="shared" si="25"/>
        <v>26.461146496815285</v>
      </c>
      <c r="F151" s="9"/>
    </row>
    <row r="152" spans="1:6" ht="15.75" thickBot="1" x14ac:dyDescent="0.3">
      <c r="A152" s="22" t="s">
        <v>214</v>
      </c>
      <c r="B152" s="23" t="s">
        <v>213</v>
      </c>
      <c r="C152" s="24">
        <f t="shared" si="26"/>
        <v>549500</v>
      </c>
      <c r="D152" s="24">
        <f t="shared" si="26"/>
        <v>145404</v>
      </c>
      <c r="E152" s="25">
        <f t="shared" si="25"/>
        <v>26.461146496815285</v>
      </c>
      <c r="F152" s="9"/>
    </row>
    <row r="153" spans="1:6" ht="21.75" customHeight="1" thickBot="1" x14ac:dyDescent="0.3">
      <c r="A153" s="22" t="s">
        <v>216</v>
      </c>
      <c r="B153" s="23" t="s">
        <v>215</v>
      </c>
      <c r="C153" s="24">
        <v>549500</v>
      </c>
      <c r="D153" s="24">
        <v>145404</v>
      </c>
      <c r="E153" s="25">
        <f t="shared" si="25"/>
        <v>26.461146496815285</v>
      </c>
      <c r="F153" s="9"/>
    </row>
    <row r="154" spans="1:6" ht="0.75" customHeight="1" thickBot="1" x14ac:dyDescent="0.3">
      <c r="A154" s="22" t="s">
        <v>196</v>
      </c>
      <c r="B154" s="27" t="s">
        <v>195</v>
      </c>
      <c r="C154" s="24">
        <f t="shared" ref="C154:D157" si="27">C155</f>
        <v>0</v>
      </c>
      <c r="D154" s="24">
        <f t="shared" si="27"/>
        <v>0</v>
      </c>
      <c r="E154" s="25" t="e">
        <f t="shared" si="25"/>
        <v>#DIV/0!</v>
      </c>
      <c r="F154" s="9"/>
    </row>
    <row r="155" spans="1:6" ht="12" hidden="1" customHeight="1" thickBot="1" x14ac:dyDescent="0.3">
      <c r="A155" s="22" t="s">
        <v>201</v>
      </c>
      <c r="B155" s="23" t="s">
        <v>197</v>
      </c>
      <c r="C155" s="24">
        <f t="shared" si="27"/>
        <v>0</v>
      </c>
      <c r="D155" s="24">
        <f t="shared" si="27"/>
        <v>0</v>
      </c>
      <c r="E155" s="25" t="e">
        <f t="shared" si="25"/>
        <v>#DIV/0!</v>
      </c>
      <c r="F155" s="9"/>
    </row>
    <row r="156" spans="1:6" ht="1.5" customHeight="1" thickBot="1" x14ac:dyDescent="0.3">
      <c r="A156" s="22" t="s">
        <v>130</v>
      </c>
      <c r="B156" s="23" t="s">
        <v>198</v>
      </c>
      <c r="C156" s="24">
        <f t="shared" si="27"/>
        <v>0</v>
      </c>
      <c r="D156" s="24">
        <f t="shared" si="27"/>
        <v>0</v>
      </c>
      <c r="E156" s="25" t="e">
        <f t="shared" si="25"/>
        <v>#DIV/0!</v>
      </c>
      <c r="F156" s="9"/>
    </row>
    <row r="157" spans="1:6" ht="0.75" customHeight="1" thickBot="1" x14ac:dyDescent="0.3">
      <c r="A157" s="22" t="s">
        <v>132</v>
      </c>
      <c r="B157" s="23" t="s">
        <v>199</v>
      </c>
      <c r="C157" s="24">
        <f t="shared" si="27"/>
        <v>0</v>
      </c>
      <c r="D157" s="24">
        <f t="shared" si="27"/>
        <v>0</v>
      </c>
      <c r="E157" s="25" t="e">
        <f t="shared" si="25"/>
        <v>#DIV/0!</v>
      </c>
      <c r="F157" s="9"/>
    </row>
    <row r="158" spans="1:6" ht="24" hidden="1" thickBot="1" x14ac:dyDescent="0.3">
      <c r="A158" s="22" t="s">
        <v>202</v>
      </c>
      <c r="B158" s="23" t="s">
        <v>200</v>
      </c>
      <c r="C158" s="24">
        <v>0</v>
      </c>
      <c r="D158" s="24">
        <v>0</v>
      </c>
      <c r="E158" s="25" t="e">
        <f t="shared" si="25"/>
        <v>#DIV/0!</v>
      </c>
      <c r="F158" s="9"/>
    </row>
    <row r="159" spans="1:6" ht="15.75" thickBot="1" x14ac:dyDescent="0.3">
      <c r="A159" s="40" t="s">
        <v>186</v>
      </c>
      <c r="B159" s="27" t="s">
        <v>185</v>
      </c>
      <c r="C159" s="20">
        <f>C160</f>
        <v>60000</v>
      </c>
      <c r="D159" s="20">
        <f>D160</f>
        <v>0</v>
      </c>
      <c r="E159" s="13">
        <f t="shared" si="25"/>
        <v>0</v>
      </c>
      <c r="F159" s="9"/>
    </row>
    <row r="160" spans="1:6" ht="26.25" customHeight="1" thickBot="1" x14ac:dyDescent="0.3">
      <c r="A160" s="41" t="s">
        <v>163</v>
      </c>
      <c r="B160" s="39" t="s">
        <v>187</v>
      </c>
      <c r="C160" s="20">
        <f>C161</f>
        <v>60000</v>
      </c>
      <c r="D160" s="20">
        <f>D161</f>
        <v>0</v>
      </c>
      <c r="E160" s="25">
        <f t="shared" si="25"/>
        <v>0</v>
      </c>
      <c r="F160" s="9"/>
    </row>
    <row r="161" spans="1:6" ht="24" thickBot="1" x14ac:dyDescent="0.3">
      <c r="A161" s="22" t="s">
        <v>14</v>
      </c>
      <c r="B161" s="23" t="s">
        <v>133</v>
      </c>
      <c r="C161" s="24">
        <f t="shared" ref="C161:D162" si="28">C162</f>
        <v>60000</v>
      </c>
      <c r="D161" s="24">
        <f t="shared" si="28"/>
        <v>0</v>
      </c>
      <c r="E161" s="25">
        <f t="shared" si="25"/>
        <v>0</v>
      </c>
      <c r="F161" s="9"/>
    </row>
    <row r="162" spans="1:6" ht="24" thickBot="1" x14ac:dyDescent="0.3">
      <c r="A162" s="22" t="s">
        <v>16</v>
      </c>
      <c r="B162" s="23" t="s">
        <v>134</v>
      </c>
      <c r="C162" s="24">
        <f t="shared" si="28"/>
        <v>60000</v>
      </c>
      <c r="D162" s="24">
        <f t="shared" si="28"/>
        <v>0</v>
      </c>
      <c r="E162" s="25">
        <f t="shared" si="25"/>
        <v>0</v>
      </c>
      <c r="F162" s="9"/>
    </row>
    <row r="163" spans="1:6" ht="15.75" thickBot="1" x14ac:dyDescent="0.3">
      <c r="A163" s="22" t="s">
        <v>18</v>
      </c>
      <c r="B163" s="23" t="s">
        <v>135</v>
      </c>
      <c r="C163" s="24">
        <v>60000</v>
      </c>
      <c r="D163" s="24">
        <v>0</v>
      </c>
      <c r="E163" s="25">
        <f t="shared" si="25"/>
        <v>0</v>
      </c>
      <c r="F163" s="9"/>
    </row>
    <row r="164" spans="1:6" ht="15.75" thickBot="1" x14ac:dyDescent="0.3">
      <c r="A164" s="4" t="s">
        <v>164</v>
      </c>
      <c r="B164" s="27" t="s">
        <v>136</v>
      </c>
      <c r="C164" s="20">
        <f>C165</f>
        <v>40329</v>
      </c>
      <c r="D164" s="20">
        <f>D165</f>
        <v>0</v>
      </c>
      <c r="E164" s="25">
        <f t="shared" si="25"/>
        <v>0</v>
      </c>
      <c r="F164" s="9"/>
    </row>
    <row r="165" spans="1:6" ht="15.75" thickBot="1" x14ac:dyDescent="0.3">
      <c r="A165" s="22" t="s">
        <v>137</v>
      </c>
      <c r="B165" s="23" t="s">
        <v>138</v>
      </c>
      <c r="C165" s="24">
        <f>C166</f>
        <v>40329</v>
      </c>
      <c r="D165" s="24">
        <f>D166</f>
        <v>0</v>
      </c>
      <c r="E165" s="25">
        <f t="shared" si="25"/>
        <v>0</v>
      </c>
      <c r="F165" s="9"/>
    </row>
    <row r="166" spans="1:6" ht="15.75" thickBot="1" x14ac:dyDescent="0.3">
      <c r="A166" s="22" t="s">
        <v>139</v>
      </c>
      <c r="B166" s="23" t="s">
        <v>140</v>
      </c>
      <c r="C166" s="24">
        <v>40329</v>
      </c>
      <c r="D166" s="24">
        <v>0</v>
      </c>
      <c r="E166" s="25">
        <f t="shared" si="25"/>
        <v>0</v>
      </c>
      <c r="F166" s="9"/>
    </row>
    <row r="167" spans="1:6" ht="12.95" customHeight="1" thickBot="1" x14ac:dyDescent="0.3">
      <c r="A167" s="29"/>
      <c r="B167" s="30"/>
      <c r="C167" s="30"/>
      <c r="D167" s="30"/>
      <c r="E167" s="30"/>
      <c r="F167" s="9"/>
    </row>
    <row r="168" spans="1:6" ht="28.5" customHeight="1" x14ac:dyDescent="0.25">
      <c r="A168" s="31" t="s">
        <v>141</v>
      </c>
      <c r="B168" s="32" t="s">
        <v>4</v>
      </c>
      <c r="C168" s="33" t="s">
        <v>4</v>
      </c>
      <c r="D168" s="34">
        <v>1251301.8600000001</v>
      </c>
      <c r="E168" s="35" t="s">
        <v>4</v>
      </c>
      <c r="F168" s="9"/>
    </row>
    <row r="169" spans="1:6" ht="15" customHeight="1" x14ac:dyDescent="0.25">
      <c r="A169" s="3"/>
      <c r="B169" s="36"/>
      <c r="C169" s="36"/>
      <c r="D169" s="36"/>
      <c r="E169" s="36"/>
      <c r="F169" s="2"/>
    </row>
    <row r="170" spans="1:6" x14ac:dyDescent="0.25">
      <c r="B170" s="37"/>
      <c r="C170" s="37"/>
      <c r="D170" s="37"/>
      <c r="E170" s="37"/>
    </row>
    <row r="171" spans="1:6" x14ac:dyDescent="0.25">
      <c r="B171" s="37"/>
      <c r="C171" s="37"/>
      <c r="D171" s="37"/>
      <c r="E171" s="37"/>
    </row>
    <row r="172" spans="1:6" x14ac:dyDescent="0.25">
      <c r="B172" s="37"/>
      <c r="C172" s="37"/>
      <c r="D172" s="37"/>
      <c r="E172" s="37"/>
    </row>
    <row r="173" spans="1:6" x14ac:dyDescent="0.25">
      <c r="B173" s="37"/>
      <c r="C173" s="37"/>
      <c r="D173" s="37"/>
      <c r="E173" s="37"/>
    </row>
    <row r="174" spans="1:6" x14ac:dyDescent="0.25">
      <c r="B174" s="37"/>
      <c r="C174" s="37"/>
      <c r="D174" s="37"/>
      <c r="E174" s="37"/>
    </row>
    <row r="175" spans="1:6" x14ac:dyDescent="0.25">
      <c r="B175" s="37"/>
      <c r="C175" s="37"/>
      <c r="D175" s="37"/>
      <c r="E175" s="37"/>
    </row>
    <row r="176" spans="1:6" x14ac:dyDescent="0.25">
      <c r="B176" s="37"/>
      <c r="C176" s="37"/>
      <c r="D176" s="37"/>
      <c r="E176" s="37"/>
    </row>
    <row r="177" spans="2:5" x14ac:dyDescent="0.25">
      <c r="B177" s="37"/>
      <c r="C177" s="37"/>
      <c r="D177" s="37"/>
      <c r="E177" s="37"/>
    </row>
    <row r="178" spans="2:5" x14ac:dyDescent="0.25">
      <c r="B178" s="37"/>
      <c r="C178" s="37"/>
      <c r="D178" s="37"/>
      <c r="E178" s="37"/>
    </row>
    <row r="179" spans="2:5" x14ac:dyDescent="0.25">
      <c r="B179" s="37"/>
      <c r="C179" s="37"/>
      <c r="D179" s="37"/>
      <c r="E179" s="37"/>
    </row>
    <row r="180" spans="2:5" x14ac:dyDescent="0.25">
      <c r="B180" s="37"/>
      <c r="C180" s="37"/>
      <c r="D180" s="37"/>
      <c r="E180" s="37"/>
    </row>
    <row r="181" spans="2:5" x14ac:dyDescent="0.25">
      <c r="B181" s="37"/>
      <c r="C181" s="37"/>
      <c r="D181" s="37"/>
      <c r="E181" s="37"/>
    </row>
    <row r="182" spans="2:5" x14ac:dyDescent="0.25">
      <c r="B182" s="37"/>
      <c r="C182" s="37"/>
      <c r="D182" s="37"/>
      <c r="E182" s="37"/>
    </row>
    <row r="183" spans="2:5" x14ac:dyDescent="0.25">
      <c r="B183" s="37"/>
      <c r="C183" s="37"/>
      <c r="D183" s="37"/>
      <c r="E183" s="37"/>
    </row>
    <row r="184" spans="2:5" x14ac:dyDescent="0.25">
      <c r="B184" s="37"/>
      <c r="C184" s="37"/>
      <c r="D184" s="37"/>
      <c r="E184" s="37"/>
    </row>
    <row r="185" spans="2:5" x14ac:dyDescent="0.25">
      <c r="B185" s="37"/>
      <c r="C185" s="37"/>
      <c r="D185" s="37"/>
      <c r="E185" s="37"/>
    </row>
    <row r="186" spans="2:5" x14ac:dyDescent="0.25">
      <c r="B186" s="37"/>
      <c r="C186" s="37"/>
      <c r="D186" s="37"/>
      <c r="E186" s="37"/>
    </row>
    <row r="187" spans="2:5" x14ac:dyDescent="0.25">
      <c r="B187" s="37"/>
      <c r="C187" s="37"/>
      <c r="D187" s="37"/>
      <c r="E187" s="37"/>
    </row>
    <row r="188" spans="2:5" x14ac:dyDescent="0.25">
      <c r="B188" s="37"/>
      <c r="C188" s="37"/>
      <c r="D188" s="37"/>
      <c r="E188" s="37"/>
    </row>
    <row r="189" spans="2:5" x14ac:dyDescent="0.25">
      <c r="B189" s="37"/>
      <c r="C189" s="37"/>
      <c r="D189" s="37"/>
      <c r="E189" s="37"/>
    </row>
    <row r="190" spans="2:5" x14ac:dyDescent="0.25">
      <c r="B190" s="37"/>
      <c r="C190" s="37"/>
      <c r="D190" s="37"/>
      <c r="E190" s="37"/>
    </row>
    <row r="191" spans="2:5" x14ac:dyDescent="0.25">
      <c r="B191" s="37"/>
      <c r="C191" s="37"/>
      <c r="D191" s="37"/>
      <c r="E191" s="37"/>
    </row>
    <row r="192" spans="2:5" x14ac:dyDescent="0.25">
      <c r="B192" s="37"/>
      <c r="C192" s="37"/>
      <c r="D192" s="37"/>
      <c r="E192" s="37"/>
    </row>
    <row r="193" spans="2:5" x14ac:dyDescent="0.25">
      <c r="B193" s="37"/>
      <c r="C193" s="37"/>
      <c r="D193" s="37"/>
      <c r="E193" s="37"/>
    </row>
    <row r="194" spans="2:5" x14ac:dyDescent="0.25">
      <c r="B194" s="37"/>
      <c r="C194" s="37"/>
      <c r="D194" s="37"/>
      <c r="E194" s="37"/>
    </row>
    <row r="195" spans="2:5" x14ac:dyDescent="0.25">
      <c r="B195" s="37"/>
      <c r="C195" s="37"/>
      <c r="D195" s="37"/>
      <c r="E195" s="37"/>
    </row>
    <row r="196" spans="2:5" x14ac:dyDescent="0.25">
      <c r="B196" s="37"/>
      <c r="C196" s="37"/>
      <c r="D196" s="37"/>
      <c r="E196" s="37"/>
    </row>
    <row r="197" spans="2:5" x14ac:dyDescent="0.25">
      <c r="B197" s="37"/>
      <c r="C197" s="37"/>
      <c r="D197" s="37"/>
      <c r="E197" s="37"/>
    </row>
    <row r="198" spans="2:5" x14ac:dyDescent="0.25">
      <c r="B198" s="37"/>
      <c r="C198" s="37"/>
      <c r="D198" s="37"/>
      <c r="E198" s="37"/>
    </row>
    <row r="199" spans="2:5" x14ac:dyDescent="0.25">
      <c r="B199" s="37"/>
      <c r="C199" s="37"/>
      <c r="D199" s="37"/>
      <c r="E199" s="37"/>
    </row>
    <row r="200" spans="2:5" x14ac:dyDescent="0.25">
      <c r="B200" s="37"/>
      <c r="C200" s="37"/>
      <c r="D200" s="37"/>
      <c r="E200" s="37"/>
    </row>
    <row r="201" spans="2:5" x14ac:dyDescent="0.25">
      <c r="B201" s="37"/>
      <c r="C201" s="37"/>
      <c r="D201" s="37"/>
      <c r="E201" s="37"/>
    </row>
    <row r="202" spans="2:5" x14ac:dyDescent="0.25">
      <c r="B202" s="37"/>
      <c r="C202" s="37"/>
      <c r="D202" s="37"/>
      <c r="E202" s="37"/>
    </row>
    <row r="203" spans="2:5" x14ac:dyDescent="0.25">
      <c r="B203" s="37"/>
      <c r="C203" s="37"/>
      <c r="D203" s="37"/>
      <c r="E203" s="37"/>
    </row>
    <row r="204" spans="2:5" x14ac:dyDescent="0.25">
      <c r="B204" s="37"/>
      <c r="C204" s="37"/>
      <c r="D204" s="37"/>
      <c r="E204" s="37"/>
    </row>
    <row r="205" spans="2:5" x14ac:dyDescent="0.25">
      <c r="B205" s="37"/>
      <c r="C205" s="37"/>
      <c r="D205" s="37"/>
      <c r="E205" s="37"/>
    </row>
    <row r="206" spans="2:5" x14ac:dyDescent="0.25">
      <c r="B206" s="37"/>
      <c r="C206" s="37"/>
      <c r="D206" s="37"/>
      <c r="E206" s="37"/>
    </row>
    <row r="207" spans="2:5" x14ac:dyDescent="0.25">
      <c r="B207" s="37"/>
      <c r="C207" s="37"/>
      <c r="D207" s="37"/>
      <c r="E207" s="37"/>
    </row>
    <row r="208" spans="2:5" x14ac:dyDescent="0.25">
      <c r="B208" s="37"/>
      <c r="C208" s="37"/>
      <c r="D208" s="37"/>
      <c r="E208" s="37"/>
    </row>
    <row r="209" spans="2:5" x14ac:dyDescent="0.25">
      <c r="B209" s="37"/>
      <c r="C209" s="37"/>
      <c r="D209" s="37"/>
      <c r="E209" s="37"/>
    </row>
    <row r="210" spans="2:5" x14ac:dyDescent="0.25">
      <c r="B210" s="37"/>
      <c r="C210" s="37"/>
      <c r="D210" s="37"/>
      <c r="E210" s="37"/>
    </row>
    <row r="211" spans="2:5" x14ac:dyDescent="0.25">
      <c r="B211" s="37"/>
      <c r="C211" s="37"/>
      <c r="D211" s="37"/>
      <c r="E211" s="37"/>
    </row>
    <row r="212" spans="2:5" x14ac:dyDescent="0.25">
      <c r="B212" s="37"/>
      <c r="C212" s="37"/>
      <c r="D212" s="37"/>
      <c r="E212" s="37"/>
    </row>
    <row r="213" spans="2:5" x14ac:dyDescent="0.25">
      <c r="B213" s="37"/>
      <c r="C213" s="37"/>
      <c r="D213" s="37"/>
      <c r="E213" s="37"/>
    </row>
    <row r="214" spans="2:5" x14ac:dyDescent="0.25">
      <c r="B214" s="37"/>
      <c r="C214" s="37"/>
      <c r="D214" s="37"/>
      <c r="E214" s="37"/>
    </row>
    <row r="215" spans="2:5" x14ac:dyDescent="0.25">
      <c r="B215" s="37"/>
      <c r="C215" s="37"/>
      <c r="D215" s="37"/>
      <c r="E215" s="37"/>
    </row>
    <row r="216" spans="2:5" x14ac:dyDescent="0.25">
      <c r="B216" s="37"/>
      <c r="C216" s="37"/>
      <c r="D216" s="37"/>
      <c r="E216" s="37"/>
    </row>
    <row r="217" spans="2:5" x14ac:dyDescent="0.25">
      <c r="B217" s="37"/>
      <c r="C217" s="37"/>
      <c r="D217" s="37"/>
      <c r="E217" s="37"/>
    </row>
    <row r="218" spans="2:5" x14ac:dyDescent="0.25">
      <c r="B218" s="37"/>
      <c r="C218" s="37"/>
      <c r="D218" s="37"/>
      <c r="E218" s="37"/>
    </row>
    <row r="219" spans="2:5" x14ac:dyDescent="0.25">
      <c r="B219" s="37"/>
      <c r="C219" s="37"/>
      <c r="D219" s="37"/>
      <c r="E219" s="37"/>
    </row>
    <row r="220" spans="2:5" x14ac:dyDescent="0.25">
      <c r="B220" s="37"/>
      <c r="C220" s="37"/>
      <c r="D220" s="37"/>
      <c r="E220" s="37"/>
    </row>
    <row r="221" spans="2:5" x14ac:dyDescent="0.25">
      <c r="B221" s="37"/>
      <c r="C221" s="37"/>
      <c r="D221" s="37"/>
      <c r="E221" s="37"/>
    </row>
    <row r="222" spans="2:5" x14ac:dyDescent="0.25">
      <c r="B222" s="37"/>
      <c r="C222" s="37"/>
      <c r="D222" s="37"/>
      <c r="E222" s="37"/>
    </row>
    <row r="223" spans="2:5" x14ac:dyDescent="0.25">
      <c r="B223" s="37"/>
      <c r="C223" s="37"/>
      <c r="D223" s="37"/>
      <c r="E223" s="37"/>
    </row>
    <row r="224" spans="2:5" x14ac:dyDescent="0.25">
      <c r="B224" s="37"/>
      <c r="C224" s="37"/>
      <c r="D224" s="37"/>
      <c r="E224" s="37"/>
    </row>
    <row r="225" spans="2:5" x14ac:dyDescent="0.25">
      <c r="B225" s="37"/>
      <c r="C225" s="37"/>
      <c r="D225" s="37"/>
      <c r="E225" s="37"/>
    </row>
    <row r="226" spans="2:5" x14ac:dyDescent="0.25">
      <c r="B226" s="37"/>
      <c r="C226" s="37"/>
      <c r="D226" s="37"/>
      <c r="E226" s="37"/>
    </row>
    <row r="227" spans="2:5" x14ac:dyDescent="0.25">
      <c r="B227" s="37"/>
      <c r="C227" s="37"/>
      <c r="D227" s="37"/>
      <c r="E227" s="37"/>
    </row>
    <row r="228" spans="2:5" x14ac:dyDescent="0.25">
      <c r="B228" s="37"/>
      <c r="C228" s="37"/>
      <c r="D228" s="37"/>
      <c r="E228" s="37"/>
    </row>
    <row r="229" spans="2:5" x14ac:dyDescent="0.25">
      <c r="B229" s="37"/>
      <c r="C229" s="37"/>
      <c r="D229" s="37"/>
      <c r="E229" s="37"/>
    </row>
    <row r="230" spans="2:5" x14ac:dyDescent="0.25">
      <c r="B230" s="37"/>
      <c r="C230" s="37"/>
      <c r="D230" s="37"/>
      <c r="E230" s="37"/>
    </row>
    <row r="231" spans="2:5" x14ac:dyDescent="0.25">
      <c r="B231" s="37"/>
      <c r="C231" s="37"/>
      <c r="D231" s="37"/>
      <c r="E231" s="37"/>
    </row>
    <row r="232" spans="2:5" x14ac:dyDescent="0.25">
      <c r="B232" s="37"/>
      <c r="C232" s="37"/>
      <c r="D232" s="37"/>
      <c r="E232" s="37"/>
    </row>
    <row r="233" spans="2:5" x14ac:dyDescent="0.25">
      <c r="B233" s="37"/>
      <c r="C233" s="37"/>
      <c r="D233" s="37"/>
      <c r="E233" s="37"/>
    </row>
    <row r="234" spans="2:5" x14ac:dyDescent="0.25">
      <c r="B234" s="37"/>
      <c r="C234" s="37"/>
      <c r="D234" s="37"/>
      <c r="E234" s="37"/>
    </row>
    <row r="235" spans="2:5" x14ac:dyDescent="0.25">
      <c r="B235" s="37"/>
      <c r="C235" s="37"/>
      <c r="D235" s="37"/>
      <c r="E235" s="37"/>
    </row>
    <row r="236" spans="2:5" x14ac:dyDescent="0.25">
      <c r="B236" s="37"/>
      <c r="C236" s="37"/>
      <c r="D236" s="37"/>
      <c r="E236" s="37"/>
    </row>
    <row r="237" spans="2:5" x14ac:dyDescent="0.25">
      <c r="B237" s="37"/>
      <c r="C237" s="37"/>
      <c r="D237" s="37"/>
      <c r="E237" s="37"/>
    </row>
    <row r="238" spans="2:5" x14ac:dyDescent="0.25">
      <c r="B238" s="37"/>
      <c r="C238" s="37"/>
      <c r="D238" s="37"/>
      <c r="E238" s="37"/>
    </row>
    <row r="239" spans="2:5" x14ac:dyDescent="0.25">
      <c r="B239" s="37"/>
      <c r="C239" s="37"/>
      <c r="D239" s="37"/>
      <c r="E239" s="37"/>
    </row>
    <row r="240" spans="2:5" x14ac:dyDescent="0.25">
      <c r="B240" s="37"/>
      <c r="C240" s="37"/>
      <c r="D240" s="37"/>
      <c r="E240" s="37"/>
    </row>
    <row r="241" spans="2:5" x14ac:dyDescent="0.25">
      <c r="B241" s="37"/>
      <c r="C241" s="37"/>
      <c r="D241" s="37"/>
      <c r="E241" s="37"/>
    </row>
    <row r="242" spans="2:5" x14ac:dyDescent="0.25">
      <c r="B242" s="37"/>
      <c r="C242" s="37"/>
      <c r="D242" s="37"/>
      <c r="E242" s="37"/>
    </row>
    <row r="243" spans="2:5" x14ac:dyDescent="0.25">
      <c r="B243" s="37"/>
      <c r="C243" s="37"/>
      <c r="D243" s="37"/>
      <c r="E243" s="37"/>
    </row>
    <row r="244" spans="2:5" x14ac:dyDescent="0.25">
      <c r="B244" s="37"/>
      <c r="C244" s="37"/>
      <c r="D244" s="37"/>
      <c r="E244" s="37"/>
    </row>
    <row r="245" spans="2:5" x14ac:dyDescent="0.25">
      <c r="B245" s="37"/>
      <c r="C245" s="37"/>
      <c r="D245" s="37"/>
      <c r="E245" s="37"/>
    </row>
    <row r="246" spans="2:5" x14ac:dyDescent="0.25">
      <c r="B246" s="37"/>
      <c r="C246" s="37"/>
      <c r="D246" s="37"/>
      <c r="E246" s="37"/>
    </row>
    <row r="247" spans="2:5" x14ac:dyDescent="0.25">
      <c r="B247" s="37"/>
      <c r="C247" s="37"/>
      <c r="D247" s="37"/>
      <c r="E247" s="37"/>
    </row>
    <row r="248" spans="2:5" x14ac:dyDescent="0.25">
      <c r="B248" s="37"/>
      <c r="C248" s="37"/>
      <c r="D248" s="37"/>
      <c r="E248" s="37"/>
    </row>
    <row r="249" spans="2:5" x14ac:dyDescent="0.25">
      <c r="B249" s="37"/>
      <c r="C249" s="37"/>
      <c r="D249" s="37"/>
      <c r="E249" s="37"/>
    </row>
    <row r="250" spans="2:5" x14ac:dyDescent="0.25">
      <c r="B250" s="37"/>
      <c r="C250" s="37"/>
      <c r="D250" s="37"/>
      <c r="E250" s="37"/>
    </row>
    <row r="251" spans="2:5" x14ac:dyDescent="0.25">
      <c r="B251" s="37"/>
      <c r="C251" s="37"/>
      <c r="D251" s="37"/>
      <c r="E251" s="37"/>
    </row>
    <row r="252" spans="2:5" x14ac:dyDescent="0.25">
      <c r="B252" s="37"/>
      <c r="C252" s="37"/>
      <c r="D252" s="37"/>
      <c r="E252" s="37"/>
    </row>
    <row r="253" spans="2:5" x14ac:dyDescent="0.25">
      <c r="B253" s="37"/>
      <c r="C253" s="37"/>
      <c r="D253" s="37"/>
      <c r="E253" s="37"/>
    </row>
    <row r="254" spans="2:5" x14ac:dyDescent="0.25">
      <c r="B254" s="37"/>
      <c r="C254" s="37"/>
      <c r="D254" s="37"/>
      <c r="E254" s="37"/>
    </row>
    <row r="255" spans="2:5" x14ac:dyDescent="0.25">
      <c r="B255" s="37"/>
      <c r="C255" s="37"/>
      <c r="D255" s="37"/>
      <c r="E255" s="37"/>
    </row>
    <row r="256" spans="2:5" x14ac:dyDescent="0.25">
      <c r="B256" s="37"/>
      <c r="C256" s="37"/>
      <c r="D256" s="37"/>
      <c r="E256" s="37"/>
    </row>
    <row r="257" spans="2:5" x14ac:dyDescent="0.25">
      <c r="B257" s="37"/>
      <c r="C257" s="37"/>
      <c r="D257" s="37"/>
      <c r="E257" s="37"/>
    </row>
    <row r="258" spans="2:5" x14ac:dyDescent="0.25">
      <c r="B258" s="37"/>
      <c r="C258" s="37"/>
      <c r="D258" s="37"/>
      <c r="E258" s="37"/>
    </row>
    <row r="259" spans="2:5" x14ac:dyDescent="0.25">
      <c r="B259" s="37"/>
      <c r="C259" s="37"/>
      <c r="D259" s="37"/>
      <c r="E259" s="37"/>
    </row>
    <row r="260" spans="2:5" x14ac:dyDescent="0.25">
      <c r="B260" s="37"/>
      <c r="C260" s="37"/>
      <c r="D260" s="37"/>
      <c r="E260" s="37"/>
    </row>
    <row r="261" spans="2:5" x14ac:dyDescent="0.25">
      <c r="B261" s="37"/>
      <c r="C261" s="37"/>
      <c r="D261" s="37"/>
      <c r="E261" s="37"/>
    </row>
    <row r="262" spans="2:5" x14ac:dyDescent="0.25">
      <c r="B262" s="37"/>
      <c r="C262" s="37"/>
      <c r="D262" s="37"/>
      <c r="E262" s="37"/>
    </row>
    <row r="263" spans="2:5" x14ac:dyDescent="0.25">
      <c r="B263" s="37"/>
      <c r="C263" s="37"/>
      <c r="D263" s="37"/>
      <c r="E263" s="37"/>
    </row>
    <row r="264" spans="2:5" x14ac:dyDescent="0.25">
      <c r="B264" s="37"/>
      <c r="C264" s="37"/>
      <c r="D264" s="37"/>
      <c r="E264" s="37"/>
    </row>
    <row r="265" spans="2:5" x14ac:dyDescent="0.25">
      <c r="B265" s="37"/>
      <c r="C265" s="37"/>
      <c r="D265" s="37"/>
      <c r="E265" s="37"/>
    </row>
    <row r="266" spans="2:5" x14ac:dyDescent="0.25">
      <c r="B266" s="37"/>
      <c r="C266" s="37"/>
      <c r="D266" s="37"/>
      <c r="E266" s="37"/>
    </row>
    <row r="267" spans="2:5" x14ac:dyDescent="0.25">
      <c r="B267" s="37"/>
      <c r="C267" s="37"/>
      <c r="D267" s="37"/>
      <c r="E267" s="37"/>
    </row>
    <row r="268" spans="2:5" x14ac:dyDescent="0.25">
      <c r="B268" s="37"/>
      <c r="C268" s="37"/>
      <c r="D268" s="37"/>
      <c r="E268" s="37"/>
    </row>
    <row r="269" spans="2:5" x14ac:dyDescent="0.25">
      <c r="B269" s="37"/>
      <c r="C269" s="37"/>
      <c r="D269" s="37"/>
      <c r="E269" s="37"/>
    </row>
    <row r="270" spans="2:5" x14ac:dyDescent="0.25">
      <c r="B270" s="37"/>
      <c r="C270" s="37"/>
      <c r="D270" s="37"/>
      <c r="E270" s="37"/>
    </row>
    <row r="271" spans="2:5" x14ac:dyDescent="0.25">
      <c r="B271" s="37"/>
      <c r="C271" s="37"/>
      <c r="D271" s="37"/>
      <c r="E271" s="37"/>
    </row>
    <row r="272" spans="2:5" x14ac:dyDescent="0.25">
      <c r="B272" s="37"/>
      <c r="C272" s="37"/>
      <c r="D272" s="37"/>
      <c r="E272" s="37"/>
    </row>
    <row r="273" spans="2:5" x14ac:dyDescent="0.25">
      <c r="B273" s="37"/>
      <c r="C273" s="37"/>
      <c r="D273" s="37"/>
      <c r="E273" s="37"/>
    </row>
    <row r="274" spans="2:5" x14ac:dyDescent="0.25">
      <c r="B274" s="37"/>
      <c r="C274" s="37"/>
      <c r="D274" s="37"/>
      <c r="E274" s="37"/>
    </row>
    <row r="275" spans="2:5" x14ac:dyDescent="0.25">
      <c r="B275" s="37"/>
      <c r="C275" s="37"/>
      <c r="D275" s="37"/>
      <c r="E275" s="37"/>
    </row>
    <row r="276" spans="2:5" x14ac:dyDescent="0.25">
      <c r="B276" s="37"/>
      <c r="C276" s="37"/>
      <c r="D276" s="37"/>
      <c r="E276" s="37"/>
    </row>
    <row r="277" spans="2:5" x14ac:dyDescent="0.25">
      <c r="B277" s="37"/>
      <c r="C277" s="37"/>
      <c r="D277" s="37"/>
      <c r="E277" s="37"/>
    </row>
    <row r="278" spans="2:5" x14ac:dyDescent="0.25">
      <c r="B278" s="37"/>
      <c r="C278" s="37"/>
      <c r="D278" s="37"/>
      <c r="E278" s="37"/>
    </row>
    <row r="279" spans="2:5" x14ac:dyDescent="0.25">
      <c r="B279" s="37"/>
      <c r="C279" s="37"/>
      <c r="D279" s="37"/>
      <c r="E279" s="37"/>
    </row>
    <row r="280" spans="2:5" x14ac:dyDescent="0.25">
      <c r="B280" s="37"/>
      <c r="C280" s="37"/>
      <c r="D280" s="37"/>
      <c r="E280" s="37"/>
    </row>
    <row r="281" spans="2:5" x14ac:dyDescent="0.25">
      <c r="B281" s="37"/>
      <c r="C281" s="37"/>
      <c r="D281" s="37"/>
      <c r="E281" s="37"/>
    </row>
    <row r="282" spans="2:5" x14ac:dyDescent="0.25">
      <c r="B282" s="37"/>
      <c r="C282" s="37"/>
      <c r="D282" s="37"/>
      <c r="E282" s="37"/>
    </row>
    <row r="283" spans="2:5" x14ac:dyDescent="0.25">
      <c r="B283" s="37"/>
      <c r="C283" s="37"/>
      <c r="D283" s="37"/>
      <c r="E283" s="37"/>
    </row>
    <row r="284" spans="2:5" x14ac:dyDescent="0.25">
      <c r="B284" s="37"/>
      <c r="C284" s="37"/>
      <c r="D284" s="37"/>
      <c r="E284" s="37"/>
    </row>
    <row r="285" spans="2:5" x14ac:dyDescent="0.25">
      <c r="B285" s="37"/>
      <c r="C285" s="37"/>
      <c r="D285" s="37"/>
      <c r="E285" s="37"/>
    </row>
    <row r="286" spans="2:5" x14ac:dyDescent="0.25">
      <c r="B286" s="37"/>
      <c r="C286" s="37"/>
      <c r="D286" s="37"/>
      <c r="E286" s="37"/>
    </row>
    <row r="287" spans="2:5" x14ac:dyDescent="0.25">
      <c r="B287" s="37"/>
      <c r="C287" s="37"/>
      <c r="D287" s="37"/>
      <c r="E287" s="37"/>
    </row>
    <row r="288" spans="2:5" x14ac:dyDescent="0.25">
      <c r="B288" s="37"/>
      <c r="C288" s="37"/>
      <c r="D288" s="37"/>
      <c r="E288" s="37"/>
    </row>
    <row r="289" spans="2:5" x14ac:dyDescent="0.25">
      <c r="B289" s="37"/>
      <c r="C289" s="37"/>
      <c r="D289" s="37"/>
      <c r="E289" s="37"/>
    </row>
    <row r="290" spans="2:5" x14ac:dyDescent="0.25">
      <c r="B290" s="37"/>
      <c r="C290" s="37"/>
      <c r="D290" s="37"/>
      <c r="E290" s="37"/>
    </row>
    <row r="291" spans="2:5" x14ac:dyDescent="0.25">
      <c r="B291" s="37"/>
      <c r="C291" s="37"/>
      <c r="D291" s="37"/>
      <c r="E291" s="37"/>
    </row>
    <row r="292" spans="2:5" x14ac:dyDescent="0.25">
      <c r="B292" s="37"/>
      <c r="C292" s="37"/>
      <c r="D292" s="37"/>
      <c r="E292" s="37"/>
    </row>
    <row r="293" spans="2:5" x14ac:dyDescent="0.25">
      <c r="B293" s="37"/>
      <c r="C293" s="37"/>
      <c r="D293" s="37"/>
      <c r="E293" s="37"/>
    </row>
    <row r="294" spans="2:5" x14ac:dyDescent="0.25">
      <c r="B294" s="37"/>
      <c r="C294" s="37"/>
      <c r="D294" s="37"/>
      <c r="E294" s="37"/>
    </row>
    <row r="295" spans="2:5" x14ac:dyDescent="0.25">
      <c r="B295" s="37"/>
      <c r="C295" s="37"/>
      <c r="D295" s="37"/>
      <c r="E295" s="37"/>
    </row>
    <row r="296" spans="2:5" x14ac:dyDescent="0.25">
      <c r="B296" s="37"/>
      <c r="C296" s="37"/>
      <c r="D296" s="37"/>
      <c r="E296" s="37"/>
    </row>
    <row r="297" spans="2:5" x14ac:dyDescent="0.25">
      <c r="B297" s="37"/>
      <c r="C297" s="37"/>
      <c r="D297" s="37"/>
      <c r="E297" s="37"/>
    </row>
    <row r="298" spans="2:5" x14ac:dyDescent="0.25">
      <c r="B298" s="37"/>
      <c r="C298" s="37"/>
      <c r="D298" s="37"/>
      <c r="E298" s="37"/>
    </row>
    <row r="299" spans="2:5" x14ac:dyDescent="0.25">
      <c r="B299" s="37"/>
      <c r="C299" s="37"/>
      <c r="D299" s="37"/>
      <c r="E299" s="37"/>
    </row>
    <row r="300" spans="2:5" x14ac:dyDescent="0.25">
      <c r="B300" s="37"/>
      <c r="C300" s="37"/>
      <c r="D300" s="37"/>
      <c r="E300" s="37"/>
    </row>
    <row r="301" spans="2:5" x14ac:dyDescent="0.25">
      <c r="B301" s="37"/>
      <c r="C301" s="37"/>
      <c r="D301" s="37"/>
      <c r="E301" s="37"/>
    </row>
    <row r="302" spans="2:5" x14ac:dyDescent="0.25">
      <c r="B302" s="37"/>
      <c r="C302" s="37"/>
      <c r="D302" s="37"/>
      <c r="E302" s="37"/>
    </row>
    <row r="303" spans="2:5" x14ac:dyDescent="0.25">
      <c r="B303" s="37"/>
      <c r="C303" s="37"/>
      <c r="D303" s="37"/>
      <c r="E303" s="37"/>
    </row>
    <row r="304" spans="2:5" x14ac:dyDescent="0.25">
      <c r="B304" s="37"/>
      <c r="C304" s="37"/>
      <c r="D304" s="37"/>
      <c r="E304" s="37"/>
    </row>
    <row r="305" spans="2:5" x14ac:dyDescent="0.25">
      <c r="B305" s="37"/>
      <c r="C305" s="37"/>
      <c r="D305" s="37"/>
      <c r="E305" s="37"/>
    </row>
    <row r="306" spans="2:5" x14ac:dyDescent="0.25">
      <c r="B306" s="37"/>
      <c r="C306" s="37"/>
      <c r="D306" s="37"/>
      <c r="E306" s="37"/>
    </row>
    <row r="307" spans="2:5" x14ac:dyDescent="0.25">
      <c r="B307" s="37"/>
      <c r="C307" s="37"/>
      <c r="D307" s="37"/>
      <c r="E307" s="37"/>
    </row>
    <row r="308" spans="2:5" x14ac:dyDescent="0.25">
      <c r="B308" s="37"/>
      <c r="C308" s="37"/>
      <c r="D308" s="37"/>
      <c r="E308" s="37"/>
    </row>
    <row r="309" spans="2:5" x14ac:dyDescent="0.25">
      <c r="B309" s="37"/>
      <c r="C309" s="37"/>
      <c r="D309" s="37"/>
      <c r="E309" s="37"/>
    </row>
    <row r="310" spans="2:5" x14ac:dyDescent="0.25">
      <c r="B310" s="37"/>
      <c r="C310" s="37"/>
      <c r="D310" s="37"/>
      <c r="E310" s="37"/>
    </row>
    <row r="311" spans="2:5" x14ac:dyDescent="0.25">
      <c r="B311" s="37"/>
      <c r="C311" s="37"/>
      <c r="D311" s="37"/>
      <c r="E311" s="37"/>
    </row>
    <row r="312" spans="2:5" x14ac:dyDescent="0.25">
      <c r="B312" s="37"/>
      <c r="C312" s="37"/>
      <c r="D312" s="37"/>
      <c r="E312" s="37"/>
    </row>
    <row r="313" spans="2:5" x14ac:dyDescent="0.25">
      <c r="B313" s="37"/>
      <c r="C313" s="37"/>
      <c r="D313" s="37"/>
      <c r="E313" s="37"/>
    </row>
    <row r="314" spans="2:5" x14ac:dyDescent="0.25">
      <c r="B314" s="37"/>
      <c r="C314" s="37"/>
      <c r="D314" s="37"/>
      <c r="E314" s="37"/>
    </row>
    <row r="315" spans="2:5" x14ac:dyDescent="0.25">
      <c r="B315" s="37"/>
      <c r="C315" s="37"/>
      <c r="D315" s="37"/>
      <c r="E315" s="37"/>
    </row>
    <row r="316" spans="2:5" x14ac:dyDescent="0.25">
      <c r="B316" s="37"/>
      <c r="C316" s="37"/>
      <c r="D316" s="37"/>
      <c r="E316" s="37"/>
    </row>
    <row r="317" spans="2:5" x14ac:dyDescent="0.25">
      <c r="B317" s="37"/>
      <c r="C317" s="37"/>
      <c r="D317" s="37"/>
      <c r="E317" s="37"/>
    </row>
    <row r="318" spans="2:5" x14ac:dyDescent="0.25">
      <c r="B318" s="37"/>
      <c r="C318" s="37"/>
      <c r="D318" s="37"/>
      <c r="E318" s="37"/>
    </row>
    <row r="319" spans="2:5" x14ac:dyDescent="0.25">
      <c r="B319" s="37"/>
      <c r="C319" s="37"/>
      <c r="D319" s="37"/>
      <c r="E319" s="37"/>
    </row>
    <row r="320" spans="2:5" x14ac:dyDescent="0.25">
      <c r="B320" s="37"/>
      <c r="C320" s="37"/>
      <c r="D320" s="37"/>
      <c r="E320" s="37"/>
    </row>
    <row r="321" spans="2:5" x14ac:dyDescent="0.25">
      <c r="B321" s="37"/>
      <c r="C321" s="37"/>
      <c r="D321" s="37"/>
      <c r="E321" s="37"/>
    </row>
    <row r="322" spans="2:5" x14ac:dyDescent="0.25">
      <c r="B322" s="37"/>
      <c r="C322" s="37"/>
      <c r="D322" s="37"/>
      <c r="E322" s="37"/>
    </row>
    <row r="323" spans="2:5" x14ac:dyDescent="0.25">
      <c r="B323" s="37"/>
      <c r="C323" s="37"/>
      <c r="D323" s="37"/>
      <c r="E323" s="37"/>
    </row>
    <row r="324" spans="2:5" x14ac:dyDescent="0.25">
      <c r="B324" s="37"/>
      <c r="C324" s="37"/>
      <c r="D324" s="37"/>
      <c r="E324" s="37"/>
    </row>
    <row r="325" spans="2:5" x14ac:dyDescent="0.25">
      <c r="B325" s="37"/>
      <c r="C325" s="37"/>
      <c r="D325" s="37"/>
      <c r="E325" s="37"/>
    </row>
    <row r="326" spans="2:5" x14ac:dyDescent="0.25">
      <c r="B326" s="37"/>
      <c r="C326" s="37"/>
      <c r="D326" s="37"/>
      <c r="E326" s="37"/>
    </row>
    <row r="327" spans="2:5" x14ac:dyDescent="0.25">
      <c r="B327" s="37"/>
      <c r="C327" s="37"/>
      <c r="D327" s="37"/>
      <c r="E327" s="37"/>
    </row>
    <row r="328" spans="2:5" x14ac:dyDescent="0.25">
      <c r="B328" s="37"/>
      <c r="C328" s="37"/>
      <c r="D328" s="37"/>
      <c r="E328" s="37"/>
    </row>
    <row r="329" spans="2:5" x14ac:dyDescent="0.25">
      <c r="B329" s="37"/>
      <c r="C329" s="37"/>
      <c r="D329" s="37"/>
      <c r="E329" s="37"/>
    </row>
    <row r="330" spans="2:5" x14ac:dyDescent="0.25">
      <c r="B330" s="37"/>
      <c r="C330" s="37"/>
      <c r="D330" s="37"/>
      <c r="E330" s="37"/>
    </row>
    <row r="331" spans="2:5" x14ac:dyDescent="0.25">
      <c r="B331" s="37"/>
      <c r="C331" s="37"/>
      <c r="D331" s="37"/>
      <c r="E331" s="37"/>
    </row>
    <row r="332" spans="2:5" x14ac:dyDescent="0.25">
      <c r="B332" s="37"/>
      <c r="C332" s="37"/>
      <c r="D332" s="37"/>
      <c r="E332" s="37"/>
    </row>
    <row r="333" spans="2:5" x14ac:dyDescent="0.25">
      <c r="B333" s="37"/>
      <c r="C333" s="37"/>
      <c r="D333" s="37"/>
      <c r="E333" s="37"/>
    </row>
    <row r="334" spans="2:5" x14ac:dyDescent="0.25">
      <c r="B334" s="37"/>
      <c r="C334" s="37"/>
      <c r="D334" s="37"/>
      <c r="E334" s="37"/>
    </row>
    <row r="335" spans="2:5" x14ac:dyDescent="0.25">
      <c r="B335" s="37"/>
      <c r="C335" s="37"/>
      <c r="D335" s="37"/>
      <c r="E335" s="37"/>
    </row>
    <row r="336" spans="2:5" x14ac:dyDescent="0.25">
      <c r="B336" s="37"/>
      <c r="C336" s="37"/>
      <c r="D336" s="37"/>
      <c r="E336" s="37"/>
    </row>
    <row r="337" spans="2:5" x14ac:dyDescent="0.25">
      <c r="B337" s="37"/>
      <c r="C337" s="37"/>
      <c r="D337" s="37"/>
      <c r="E337" s="37"/>
    </row>
    <row r="338" spans="2:5" x14ac:dyDescent="0.25">
      <c r="B338" s="37"/>
      <c r="C338" s="37"/>
      <c r="D338" s="37"/>
      <c r="E338" s="37"/>
    </row>
    <row r="339" spans="2:5" x14ac:dyDescent="0.25">
      <c r="B339" s="37"/>
      <c r="C339" s="37"/>
      <c r="D339" s="37"/>
      <c r="E339" s="37"/>
    </row>
    <row r="340" spans="2:5" x14ac:dyDescent="0.25">
      <c r="B340" s="37"/>
      <c r="C340" s="37"/>
      <c r="D340" s="37"/>
      <c r="E340" s="37"/>
    </row>
    <row r="341" spans="2:5" x14ac:dyDescent="0.25">
      <c r="B341" s="37"/>
      <c r="C341" s="37"/>
      <c r="D341" s="37"/>
      <c r="E341" s="37"/>
    </row>
    <row r="342" spans="2:5" x14ac:dyDescent="0.25">
      <c r="B342" s="37"/>
      <c r="C342" s="37"/>
      <c r="D342" s="37"/>
      <c r="E342" s="37"/>
    </row>
    <row r="343" spans="2:5" x14ac:dyDescent="0.25">
      <c r="B343" s="37"/>
      <c r="C343" s="37"/>
      <c r="D343" s="37"/>
      <c r="E343" s="37"/>
    </row>
    <row r="344" spans="2:5" x14ac:dyDescent="0.25">
      <c r="B344" s="37"/>
      <c r="C344" s="37"/>
      <c r="D344" s="37"/>
      <c r="E344" s="37"/>
    </row>
    <row r="345" spans="2:5" x14ac:dyDescent="0.25">
      <c r="B345" s="37"/>
      <c r="C345" s="37"/>
      <c r="D345" s="37"/>
      <c r="E345" s="37"/>
    </row>
    <row r="346" spans="2:5" x14ac:dyDescent="0.25">
      <c r="B346" s="37"/>
      <c r="C346" s="37"/>
      <c r="D346" s="37"/>
      <c r="E346" s="37"/>
    </row>
    <row r="347" spans="2:5" x14ac:dyDescent="0.25">
      <c r="B347" s="37"/>
      <c r="C347" s="37"/>
      <c r="D347" s="37"/>
      <c r="E347" s="37"/>
    </row>
    <row r="348" spans="2:5" x14ac:dyDescent="0.25">
      <c r="B348" s="37"/>
      <c r="C348" s="37"/>
      <c r="D348" s="37"/>
      <c r="E348" s="37"/>
    </row>
    <row r="349" spans="2:5" x14ac:dyDescent="0.25">
      <c r="B349" s="37"/>
      <c r="C349" s="37"/>
      <c r="D349" s="37"/>
      <c r="E349" s="37"/>
    </row>
    <row r="350" spans="2:5" x14ac:dyDescent="0.25">
      <c r="B350" s="37"/>
      <c r="C350" s="37"/>
      <c r="D350" s="37"/>
      <c r="E350" s="37"/>
    </row>
    <row r="351" spans="2:5" x14ac:dyDescent="0.25">
      <c r="B351" s="37"/>
      <c r="C351" s="37"/>
      <c r="D351" s="37"/>
      <c r="E351" s="37"/>
    </row>
    <row r="352" spans="2:5" x14ac:dyDescent="0.25">
      <c r="B352" s="37"/>
      <c r="C352" s="37"/>
      <c r="D352" s="37"/>
      <c r="E352" s="37"/>
    </row>
    <row r="353" spans="2:5" x14ac:dyDescent="0.25">
      <c r="B353" s="37"/>
      <c r="C353" s="37"/>
      <c r="D353" s="37"/>
      <c r="E353" s="37"/>
    </row>
    <row r="354" spans="2:5" x14ac:dyDescent="0.25">
      <c r="B354" s="37"/>
      <c r="C354" s="37"/>
      <c r="D354" s="37"/>
      <c r="E354" s="37"/>
    </row>
    <row r="355" spans="2:5" x14ac:dyDescent="0.25">
      <c r="B355" s="37"/>
      <c r="C355" s="37"/>
      <c r="D355" s="37"/>
      <c r="E355" s="37"/>
    </row>
    <row r="356" spans="2:5" x14ac:dyDescent="0.25">
      <c r="B356" s="37"/>
      <c r="C356" s="37"/>
      <c r="D356" s="37"/>
      <c r="E356" s="37"/>
    </row>
    <row r="357" spans="2:5" x14ac:dyDescent="0.25">
      <c r="B357" s="37"/>
      <c r="C357" s="37"/>
      <c r="D357" s="37"/>
      <c r="E357" s="37"/>
    </row>
    <row r="358" spans="2:5" x14ac:dyDescent="0.25">
      <c r="B358" s="37"/>
      <c r="C358" s="37"/>
      <c r="D358" s="37"/>
      <c r="E358" s="37"/>
    </row>
    <row r="359" spans="2:5" x14ac:dyDescent="0.25">
      <c r="B359" s="37"/>
      <c r="C359" s="37"/>
      <c r="D359" s="37"/>
      <c r="E359" s="37"/>
    </row>
    <row r="360" spans="2:5" x14ac:dyDescent="0.25">
      <c r="B360" s="37"/>
      <c r="C360" s="37"/>
      <c r="D360" s="37"/>
      <c r="E360" s="37"/>
    </row>
    <row r="361" spans="2:5" x14ac:dyDescent="0.25">
      <c r="B361" s="37"/>
      <c r="C361" s="37"/>
      <c r="D361" s="37"/>
      <c r="E361" s="37"/>
    </row>
    <row r="362" spans="2:5" x14ac:dyDescent="0.25">
      <c r="B362" s="37"/>
      <c r="C362" s="37"/>
      <c r="D362" s="37"/>
      <c r="E362" s="37"/>
    </row>
    <row r="363" spans="2:5" x14ac:dyDescent="0.25">
      <c r="B363" s="37"/>
      <c r="C363" s="37"/>
      <c r="D363" s="37"/>
      <c r="E363" s="37"/>
    </row>
    <row r="364" spans="2:5" x14ac:dyDescent="0.25">
      <c r="B364" s="37"/>
      <c r="C364" s="37"/>
      <c r="D364" s="37"/>
      <c r="E364" s="37"/>
    </row>
    <row r="365" spans="2:5" x14ac:dyDescent="0.25">
      <c r="B365" s="37"/>
      <c r="C365" s="37"/>
      <c r="D365" s="37"/>
      <c r="E365" s="37"/>
    </row>
    <row r="366" spans="2:5" x14ac:dyDescent="0.25">
      <c r="B366" s="37"/>
      <c r="C366" s="37"/>
      <c r="D366" s="37"/>
      <c r="E366" s="37"/>
    </row>
    <row r="367" spans="2:5" x14ac:dyDescent="0.25">
      <c r="B367" s="37"/>
      <c r="C367" s="37"/>
      <c r="D367" s="37"/>
      <c r="E367" s="37"/>
    </row>
    <row r="368" spans="2:5" x14ac:dyDescent="0.25">
      <c r="B368" s="37"/>
      <c r="C368" s="37"/>
      <c r="D368" s="37"/>
      <c r="E368" s="37"/>
    </row>
    <row r="369" spans="2:5" x14ac:dyDescent="0.25">
      <c r="B369" s="37"/>
      <c r="C369" s="37"/>
      <c r="D369" s="37"/>
      <c r="E369" s="37"/>
    </row>
    <row r="370" spans="2:5" x14ac:dyDescent="0.25">
      <c r="B370" s="37"/>
      <c r="C370" s="37"/>
      <c r="D370" s="37"/>
      <c r="E370" s="37"/>
    </row>
    <row r="371" spans="2:5" x14ac:dyDescent="0.25">
      <c r="B371" s="37"/>
      <c r="C371" s="37"/>
      <c r="D371" s="37"/>
      <c r="E371" s="37"/>
    </row>
    <row r="372" spans="2:5" x14ac:dyDescent="0.25">
      <c r="B372" s="37"/>
      <c r="C372" s="37"/>
      <c r="D372" s="37"/>
      <c r="E372" s="37"/>
    </row>
    <row r="373" spans="2:5" x14ac:dyDescent="0.25">
      <c r="B373" s="37"/>
      <c r="C373" s="37"/>
      <c r="D373" s="37"/>
      <c r="E373" s="37"/>
    </row>
    <row r="374" spans="2:5" x14ac:dyDescent="0.25">
      <c r="B374" s="37"/>
      <c r="C374" s="37"/>
      <c r="D374" s="37"/>
      <c r="E374" s="37"/>
    </row>
    <row r="375" spans="2:5" x14ac:dyDescent="0.25">
      <c r="B375" s="37"/>
      <c r="C375" s="37"/>
      <c r="D375" s="37"/>
      <c r="E375" s="37"/>
    </row>
    <row r="376" spans="2:5" x14ac:dyDescent="0.25">
      <c r="B376" s="37"/>
      <c r="C376" s="37"/>
      <c r="D376" s="37"/>
      <c r="E376" s="37"/>
    </row>
    <row r="377" spans="2:5" x14ac:dyDescent="0.25">
      <c r="B377" s="37"/>
      <c r="C377" s="37"/>
      <c r="D377" s="37"/>
      <c r="E377" s="37"/>
    </row>
    <row r="378" spans="2:5" x14ac:dyDescent="0.25">
      <c r="B378" s="37"/>
      <c r="C378" s="37"/>
      <c r="D378" s="37"/>
      <c r="E378" s="37"/>
    </row>
    <row r="379" spans="2:5" x14ac:dyDescent="0.25">
      <c r="B379" s="37"/>
      <c r="C379" s="37"/>
      <c r="D379" s="37"/>
      <c r="E379" s="37"/>
    </row>
    <row r="380" spans="2:5" x14ac:dyDescent="0.25">
      <c r="C380" s="37"/>
      <c r="D380" s="37"/>
      <c r="E380" s="37"/>
    </row>
    <row r="381" spans="2:5" x14ac:dyDescent="0.25">
      <c r="C381" s="37"/>
      <c r="D381" s="37"/>
      <c r="E381" s="37"/>
    </row>
    <row r="382" spans="2:5" x14ac:dyDescent="0.25">
      <c r="C382" s="37"/>
      <c r="D382" s="37"/>
      <c r="E382" s="37"/>
    </row>
    <row r="383" spans="2:5" x14ac:dyDescent="0.25">
      <c r="C383" s="37"/>
      <c r="D383" s="37"/>
      <c r="E383" s="37"/>
    </row>
    <row r="384" spans="2:5" x14ac:dyDescent="0.25">
      <c r="C384" s="37"/>
      <c r="D384" s="37"/>
      <c r="E384" s="37"/>
    </row>
    <row r="385" spans="3:5" x14ac:dyDescent="0.25">
      <c r="C385" s="37"/>
      <c r="D385" s="37"/>
      <c r="E385" s="37"/>
    </row>
    <row r="386" spans="3:5" x14ac:dyDescent="0.25">
      <c r="C386" s="37"/>
      <c r="D386" s="37"/>
      <c r="E386" s="37"/>
    </row>
    <row r="387" spans="3:5" x14ac:dyDescent="0.25">
      <c r="C387" s="37"/>
      <c r="D387" s="37"/>
      <c r="E387" s="37"/>
    </row>
    <row r="388" spans="3:5" x14ac:dyDescent="0.25">
      <c r="C388" s="37"/>
      <c r="D388" s="37"/>
      <c r="E388" s="37"/>
    </row>
    <row r="389" spans="3:5" x14ac:dyDescent="0.25">
      <c r="C389" s="37"/>
      <c r="D389" s="37"/>
      <c r="E389" s="37"/>
    </row>
    <row r="390" spans="3:5" x14ac:dyDescent="0.25">
      <c r="C390" s="37"/>
      <c r="D390" s="37"/>
      <c r="E390" s="37"/>
    </row>
    <row r="391" spans="3:5" x14ac:dyDescent="0.25">
      <c r="C391" s="37"/>
      <c r="D391" s="37"/>
      <c r="E391" s="37"/>
    </row>
    <row r="392" spans="3:5" x14ac:dyDescent="0.25">
      <c r="C392" s="37"/>
      <c r="D392" s="37"/>
      <c r="E392" s="37"/>
    </row>
    <row r="393" spans="3:5" x14ac:dyDescent="0.25">
      <c r="C393" s="37"/>
      <c r="D393" s="37"/>
      <c r="E393" s="37"/>
    </row>
    <row r="394" spans="3:5" x14ac:dyDescent="0.25">
      <c r="C394" s="37"/>
      <c r="D394" s="37"/>
      <c r="E394" s="37"/>
    </row>
    <row r="395" spans="3:5" x14ac:dyDescent="0.25">
      <c r="C395" s="37"/>
      <c r="D395" s="37"/>
      <c r="E395" s="37"/>
    </row>
    <row r="396" spans="3:5" x14ac:dyDescent="0.25">
      <c r="C396" s="37"/>
      <c r="D396" s="37"/>
      <c r="E396" s="37"/>
    </row>
    <row r="397" spans="3:5" x14ac:dyDescent="0.25">
      <c r="C397" s="37"/>
      <c r="D397" s="37"/>
      <c r="E397" s="37"/>
    </row>
    <row r="398" spans="3:5" x14ac:dyDescent="0.25">
      <c r="C398" s="37"/>
      <c r="D398" s="37"/>
      <c r="E398" s="37"/>
    </row>
    <row r="399" spans="3:5" x14ac:dyDescent="0.25">
      <c r="C399" s="37"/>
      <c r="D399" s="37"/>
      <c r="E399" s="37"/>
    </row>
    <row r="400" spans="3:5" x14ac:dyDescent="0.25">
      <c r="C400" s="37"/>
      <c r="D400" s="37"/>
      <c r="E400" s="37"/>
    </row>
    <row r="401" spans="3:5" x14ac:dyDescent="0.25">
      <c r="C401" s="37"/>
      <c r="D401" s="37"/>
      <c r="E401" s="37"/>
    </row>
    <row r="402" spans="3:5" x14ac:dyDescent="0.25">
      <c r="C402" s="37"/>
      <c r="D402" s="37"/>
      <c r="E402" s="37"/>
    </row>
    <row r="403" spans="3:5" x14ac:dyDescent="0.25">
      <c r="C403" s="37"/>
      <c r="D403" s="37"/>
      <c r="E403" s="37"/>
    </row>
    <row r="404" spans="3:5" x14ac:dyDescent="0.25">
      <c r="C404" s="37"/>
      <c r="D404" s="37"/>
      <c r="E404" s="37"/>
    </row>
    <row r="405" spans="3:5" x14ac:dyDescent="0.25">
      <c r="C405" s="37"/>
      <c r="D405" s="37"/>
      <c r="E405" s="37"/>
    </row>
    <row r="406" spans="3:5" x14ac:dyDescent="0.25">
      <c r="C406" s="37"/>
      <c r="D406" s="37"/>
      <c r="E406" s="37"/>
    </row>
    <row r="407" spans="3:5" x14ac:dyDescent="0.25">
      <c r="C407" s="37"/>
      <c r="D407" s="37"/>
      <c r="E407" s="37"/>
    </row>
    <row r="408" spans="3:5" x14ac:dyDescent="0.25">
      <c r="C408" s="37"/>
      <c r="D408" s="37"/>
      <c r="E408" s="37"/>
    </row>
    <row r="409" spans="3:5" x14ac:dyDescent="0.25">
      <c r="C409" s="37"/>
      <c r="D409" s="37"/>
      <c r="E409" s="37"/>
    </row>
    <row r="410" spans="3:5" x14ac:dyDescent="0.25">
      <c r="C410" s="37"/>
      <c r="D410" s="37"/>
      <c r="E410" s="37"/>
    </row>
    <row r="411" spans="3:5" x14ac:dyDescent="0.25">
      <c r="C411" s="37"/>
      <c r="D411" s="37"/>
      <c r="E411" s="37"/>
    </row>
    <row r="412" spans="3:5" x14ac:dyDescent="0.25">
      <c r="C412" s="37"/>
      <c r="D412" s="37"/>
      <c r="E412" s="37"/>
    </row>
    <row r="413" spans="3:5" x14ac:dyDescent="0.25">
      <c r="C413" s="37"/>
      <c r="D413" s="37"/>
      <c r="E413" s="37"/>
    </row>
    <row r="414" spans="3:5" x14ac:dyDescent="0.25">
      <c r="C414" s="37"/>
      <c r="D414" s="37"/>
      <c r="E414" s="37"/>
    </row>
    <row r="415" spans="3:5" x14ac:dyDescent="0.25">
      <c r="C415" s="37"/>
      <c r="D415" s="37"/>
      <c r="E415" s="37"/>
    </row>
    <row r="416" spans="3:5" x14ac:dyDescent="0.25">
      <c r="C416" s="37"/>
      <c r="D416" s="37"/>
      <c r="E416" s="37"/>
    </row>
    <row r="417" spans="3:5" x14ac:dyDescent="0.25">
      <c r="C417" s="37"/>
      <c r="D417" s="37"/>
      <c r="E417" s="37"/>
    </row>
    <row r="418" spans="3:5" x14ac:dyDescent="0.25">
      <c r="C418" s="37"/>
      <c r="D418" s="37"/>
      <c r="E418" s="37"/>
    </row>
    <row r="419" spans="3:5" x14ac:dyDescent="0.25">
      <c r="C419" s="37"/>
      <c r="D419" s="37"/>
      <c r="E419" s="37"/>
    </row>
    <row r="420" spans="3:5" x14ac:dyDescent="0.25">
      <c r="C420" s="37"/>
      <c r="D420" s="37"/>
      <c r="E420" s="37"/>
    </row>
    <row r="421" spans="3:5" x14ac:dyDescent="0.25">
      <c r="C421" s="37"/>
      <c r="D421" s="37"/>
      <c r="E421" s="37"/>
    </row>
    <row r="422" spans="3:5" x14ac:dyDescent="0.25">
      <c r="C422" s="37"/>
      <c r="D422" s="37"/>
      <c r="E422" s="37"/>
    </row>
    <row r="423" spans="3:5" x14ac:dyDescent="0.25">
      <c r="C423" s="37"/>
      <c r="D423" s="37"/>
      <c r="E423" s="37"/>
    </row>
    <row r="424" spans="3:5" x14ac:dyDescent="0.25">
      <c r="C424" s="37"/>
      <c r="D424" s="37"/>
      <c r="E424" s="37"/>
    </row>
    <row r="425" spans="3:5" x14ac:dyDescent="0.25">
      <c r="C425" s="37"/>
      <c r="D425" s="37"/>
      <c r="E425" s="37"/>
    </row>
    <row r="426" spans="3:5" x14ac:dyDescent="0.25">
      <c r="C426" s="37"/>
      <c r="D426" s="37"/>
      <c r="E426" s="37"/>
    </row>
    <row r="427" spans="3:5" x14ac:dyDescent="0.25">
      <c r="C427" s="37"/>
      <c r="D427" s="37"/>
      <c r="E427" s="37"/>
    </row>
    <row r="428" spans="3:5" x14ac:dyDescent="0.25">
      <c r="C428" s="37"/>
      <c r="D428" s="37"/>
      <c r="E428" s="37"/>
    </row>
    <row r="429" spans="3:5" x14ac:dyDescent="0.25">
      <c r="C429" s="37"/>
      <c r="D429" s="37"/>
      <c r="E429" s="37"/>
    </row>
    <row r="430" spans="3:5" x14ac:dyDescent="0.25">
      <c r="C430" s="37"/>
      <c r="D430" s="37"/>
      <c r="E430" s="37"/>
    </row>
    <row r="431" spans="3:5" x14ac:dyDescent="0.25">
      <c r="C431" s="37"/>
      <c r="D431" s="37"/>
      <c r="E431" s="37"/>
    </row>
    <row r="432" spans="3:5" x14ac:dyDescent="0.25">
      <c r="C432" s="37"/>
      <c r="D432" s="37"/>
      <c r="E432" s="37"/>
    </row>
    <row r="433" spans="3:5" x14ac:dyDescent="0.25">
      <c r="C433" s="37"/>
      <c r="D433" s="37"/>
      <c r="E433" s="37"/>
    </row>
    <row r="434" spans="3:5" x14ac:dyDescent="0.25">
      <c r="C434" s="37"/>
      <c r="D434" s="37"/>
      <c r="E434" s="37"/>
    </row>
    <row r="435" spans="3:5" x14ac:dyDescent="0.25">
      <c r="C435" s="37"/>
      <c r="D435" s="37"/>
      <c r="E435" s="37"/>
    </row>
    <row r="436" spans="3:5" x14ac:dyDescent="0.25">
      <c r="C436" s="37"/>
      <c r="D436" s="37"/>
      <c r="E436" s="37"/>
    </row>
    <row r="437" spans="3:5" x14ac:dyDescent="0.25">
      <c r="C437" s="37"/>
      <c r="D437" s="37"/>
      <c r="E437" s="37"/>
    </row>
    <row r="438" spans="3:5" x14ac:dyDescent="0.25">
      <c r="C438" s="37"/>
      <c r="D438" s="37"/>
      <c r="E438" s="37"/>
    </row>
    <row r="439" spans="3:5" x14ac:dyDescent="0.25">
      <c r="C439" s="37"/>
      <c r="D439" s="37"/>
      <c r="E439" s="37"/>
    </row>
    <row r="440" spans="3:5" x14ac:dyDescent="0.25">
      <c r="C440" s="37"/>
      <c r="D440" s="37"/>
      <c r="E440" s="37"/>
    </row>
    <row r="441" spans="3:5" x14ac:dyDescent="0.25">
      <c r="C441" s="37"/>
      <c r="D441" s="37"/>
      <c r="E441" s="37"/>
    </row>
    <row r="442" spans="3:5" x14ac:dyDescent="0.25">
      <c r="C442" s="37"/>
      <c r="D442" s="37"/>
      <c r="E442" s="37"/>
    </row>
    <row r="443" spans="3:5" x14ac:dyDescent="0.25">
      <c r="C443" s="37"/>
      <c r="D443" s="37"/>
      <c r="E443" s="37"/>
    </row>
    <row r="444" spans="3:5" x14ac:dyDescent="0.25">
      <c r="C444" s="37"/>
      <c r="D444" s="37"/>
      <c r="E444" s="37"/>
    </row>
    <row r="445" spans="3:5" x14ac:dyDescent="0.25">
      <c r="C445" s="37"/>
      <c r="D445" s="37"/>
      <c r="E445" s="37"/>
    </row>
    <row r="446" spans="3:5" x14ac:dyDescent="0.25">
      <c r="C446" s="37"/>
      <c r="D446" s="37"/>
      <c r="E446" s="37"/>
    </row>
    <row r="447" spans="3:5" x14ac:dyDescent="0.25">
      <c r="C447" s="37"/>
      <c r="D447" s="37"/>
      <c r="E447" s="37"/>
    </row>
    <row r="448" spans="3:5" x14ac:dyDescent="0.25">
      <c r="C448" s="37"/>
      <c r="D448" s="37"/>
      <c r="E448" s="37"/>
    </row>
    <row r="449" spans="3:5" x14ac:dyDescent="0.25">
      <c r="C449" s="37"/>
      <c r="D449" s="37"/>
      <c r="E449" s="37"/>
    </row>
    <row r="450" spans="3:5" x14ac:dyDescent="0.25">
      <c r="C450" s="37"/>
      <c r="D450" s="37"/>
      <c r="E450" s="37"/>
    </row>
    <row r="451" spans="3:5" x14ac:dyDescent="0.25">
      <c r="C451" s="37"/>
      <c r="D451" s="37"/>
      <c r="E451" s="37"/>
    </row>
    <row r="452" spans="3:5" x14ac:dyDescent="0.25">
      <c r="C452" s="37"/>
      <c r="D452" s="37"/>
      <c r="E452" s="37"/>
    </row>
    <row r="453" spans="3:5" x14ac:dyDescent="0.25">
      <c r="C453" s="37"/>
      <c r="D453" s="37"/>
      <c r="E453" s="37"/>
    </row>
    <row r="454" spans="3:5" x14ac:dyDescent="0.25">
      <c r="C454" s="37"/>
      <c r="D454" s="37"/>
      <c r="E454" s="37"/>
    </row>
    <row r="455" spans="3:5" x14ac:dyDescent="0.25">
      <c r="C455" s="37"/>
      <c r="D455" s="37"/>
      <c r="E455" s="37"/>
    </row>
    <row r="456" spans="3:5" x14ac:dyDescent="0.25">
      <c r="C456" s="37"/>
      <c r="D456" s="37"/>
      <c r="E456" s="37"/>
    </row>
    <row r="457" spans="3:5" x14ac:dyDescent="0.25">
      <c r="C457" s="37"/>
      <c r="D457" s="37"/>
      <c r="E457" s="37"/>
    </row>
    <row r="458" spans="3:5" x14ac:dyDescent="0.25">
      <c r="C458" s="37"/>
      <c r="D458" s="37"/>
      <c r="E458" s="37"/>
    </row>
    <row r="459" spans="3:5" x14ac:dyDescent="0.25">
      <c r="C459" s="37"/>
      <c r="D459" s="37"/>
      <c r="E459" s="37"/>
    </row>
    <row r="460" spans="3:5" x14ac:dyDescent="0.25">
      <c r="C460" s="37"/>
      <c r="D460" s="37"/>
      <c r="E460" s="37"/>
    </row>
    <row r="461" spans="3:5" x14ac:dyDescent="0.25">
      <c r="C461" s="37"/>
      <c r="D461" s="37"/>
      <c r="E461" s="37"/>
    </row>
    <row r="462" spans="3:5" x14ac:dyDescent="0.25">
      <c r="C462" s="37"/>
      <c r="D462" s="37"/>
      <c r="E462" s="37"/>
    </row>
    <row r="463" spans="3:5" x14ac:dyDescent="0.25">
      <c r="C463" s="37"/>
      <c r="D463" s="37"/>
      <c r="E463" s="37"/>
    </row>
    <row r="464" spans="3:5" x14ac:dyDescent="0.25">
      <c r="C464" s="37"/>
      <c r="D464" s="37"/>
      <c r="E464" s="37"/>
    </row>
    <row r="465" spans="3:5" x14ac:dyDescent="0.25">
      <c r="C465" s="37"/>
      <c r="D465" s="37"/>
      <c r="E465" s="37"/>
    </row>
    <row r="466" spans="3:5" x14ac:dyDescent="0.25">
      <c r="C466" s="37"/>
      <c r="D466" s="37"/>
      <c r="E466" s="37"/>
    </row>
    <row r="467" spans="3:5" x14ac:dyDescent="0.25">
      <c r="C467" s="37"/>
      <c r="D467" s="37"/>
      <c r="E467" s="37"/>
    </row>
    <row r="468" spans="3:5" x14ac:dyDescent="0.25">
      <c r="C468" s="37"/>
      <c r="D468" s="37"/>
      <c r="E468" s="37"/>
    </row>
    <row r="469" spans="3:5" x14ac:dyDescent="0.25">
      <c r="C469" s="37"/>
      <c r="D469" s="37"/>
      <c r="E469" s="37"/>
    </row>
    <row r="470" spans="3:5" x14ac:dyDescent="0.25">
      <c r="C470" s="37"/>
      <c r="D470" s="37"/>
      <c r="E470" s="37"/>
    </row>
    <row r="471" spans="3:5" x14ac:dyDescent="0.25">
      <c r="C471" s="37"/>
      <c r="D471" s="37"/>
      <c r="E471" s="37"/>
    </row>
    <row r="472" spans="3:5" x14ac:dyDescent="0.25">
      <c r="C472" s="37"/>
      <c r="D472" s="37"/>
      <c r="E472" s="37"/>
    </row>
    <row r="473" spans="3:5" x14ac:dyDescent="0.25">
      <c r="C473" s="37"/>
      <c r="D473" s="37"/>
      <c r="E473" s="37"/>
    </row>
    <row r="474" spans="3:5" x14ac:dyDescent="0.25">
      <c r="C474" s="37"/>
      <c r="D474" s="37"/>
      <c r="E474" s="37"/>
    </row>
    <row r="475" spans="3:5" x14ac:dyDescent="0.25">
      <c r="C475" s="37"/>
      <c r="D475" s="37"/>
      <c r="E475" s="37"/>
    </row>
    <row r="476" spans="3:5" x14ac:dyDescent="0.25">
      <c r="C476" s="37"/>
      <c r="D476" s="37"/>
      <c r="E476" s="37"/>
    </row>
    <row r="477" spans="3:5" x14ac:dyDescent="0.25">
      <c r="C477" s="37"/>
      <c r="D477" s="37"/>
      <c r="E477" s="37"/>
    </row>
    <row r="478" spans="3:5" x14ac:dyDescent="0.25">
      <c r="C478" s="37"/>
      <c r="D478" s="37"/>
      <c r="E478" s="37"/>
    </row>
    <row r="479" spans="3:5" x14ac:dyDescent="0.25">
      <c r="C479" s="37"/>
      <c r="D479" s="37"/>
      <c r="E479" s="37"/>
    </row>
    <row r="480" spans="3:5" x14ac:dyDescent="0.25">
      <c r="C480" s="37"/>
      <c r="D480" s="37"/>
      <c r="E480" s="37"/>
    </row>
    <row r="481" spans="3:5" x14ac:dyDescent="0.25">
      <c r="C481" s="37"/>
      <c r="D481" s="37"/>
      <c r="E481" s="37"/>
    </row>
    <row r="482" spans="3:5" x14ac:dyDescent="0.25">
      <c r="C482" s="37"/>
      <c r="D482" s="37"/>
      <c r="E482" s="37"/>
    </row>
    <row r="483" spans="3:5" x14ac:dyDescent="0.25">
      <c r="C483" s="37"/>
      <c r="D483" s="37"/>
      <c r="E483" s="37"/>
    </row>
    <row r="484" spans="3:5" x14ac:dyDescent="0.25">
      <c r="C484" s="37"/>
      <c r="D484" s="37"/>
      <c r="E484" s="37"/>
    </row>
    <row r="485" spans="3:5" x14ac:dyDescent="0.25">
      <c r="C485" s="37"/>
      <c r="D485" s="37"/>
      <c r="E485" s="37"/>
    </row>
    <row r="486" spans="3:5" x14ac:dyDescent="0.25">
      <c r="C486" s="37"/>
      <c r="D486" s="37"/>
      <c r="E486" s="37"/>
    </row>
    <row r="487" spans="3:5" x14ac:dyDescent="0.25">
      <c r="C487" s="37"/>
      <c r="D487" s="37"/>
      <c r="E487" s="37"/>
    </row>
    <row r="488" spans="3:5" x14ac:dyDescent="0.25">
      <c r="C488" s="37"/>
      <c r="D488" s="37"/>
      <c r="E488" s="37"/>
    </row>
    <row r="489" spans="3:5" x14ac:dyDescent="0.25">
      <c r="C489" s="37"/>
      <c r="D489" s="37"/>
      <c r="E489" s="37"/>
    </row>
    <row r="490" spans="3:5" x14ac:dyDescent="0.25">
      <c r="C490" s="37"/>
      <c r="D490" s="37"/>
      <c r="E490" s="37"/>
    </row>
    <row r="491" spans="3:5" x14ac:dyDescent="0.25">
      <c r="C491" s="37"/>
      <c r="D491" s="37"/>
      <c r="E491" s="37"/>
    </row>
    <row r="492" spans="3:5" x14ac:dyDescent="0.25">
      <c r="C492" s="37"/>
      <c r="D492" s="37"/>
      <c r="E492" s="37"/>
    </row>
    <row r="493" spans="3:5" x14ac:dyDescent="0.25">
      <c r="C493" s="37"/>
      <c r="D493" s="37"/>
      <c r="E493" s="37"/>
    </row>
    <row r="494" spans="3:5" x14ac:dyDescent="0.25">
      <c r="C494" s="37"/>
      <c r="D494" s="37"/>
      <c r="E494" s="37"/>
    </row>
    <row r="495" spans="3:5" x14ac:dyDescent="0.25">
      <c r="C495" s="37"/>
      <c r="D495" s="37"/>
      <c r="E495" s="37"/>
    </row>
    <row r="496" spans="3:5" x14ac:dyDescent="0.25">
      <c r="C496" s="37"/>
      <c r="D496" s="37"/>
      <c r="E496" s="37"/>
    </row>
    <row r="497" spans="3:5" x14ac:dyDescent="0.25">
      <c r="C497" s="37"/>
      <c r="D497" s="37"/>
      <c r="E497" s="37"/>
    </row>
    <row r="498" spans="3:5" x14ac:dyDescent="0.25">
      <c r="C498" s="37"/>
      <c r="D498" s="37"/>
      <c r="E498" s="37"/>
    </row>
    <row r="499" spans="3:5" x14ac:dyDescent="0.25">
      <c r="C499" s="37"/>
      <c r="D499" s="37"/>
      <c r="E499" s="37"/>
    </row>
    <row r="500" spans="3:5" x14ac:dyDescent="0.25">
      <c r="C500" s="37"/>
      <c r="D500" s="37"/>
      <c r="E500" s="37"/>
    </row>
    <row r="501" spans="3:5" x14ac:dyDescent="0.25">
      <c r="C501" s="37"/>
      <c r="D501" s="37"/>
      <c r="E501" s="37"/>
    </row>
    <row r="502" spans="3:5" x14ac:dyDescent="0.25">
      <c r="C502" s="37"/>
      <c r="D502" s="37"/>
      <c r="E502" s="37"/>
    </row>
    <row r="503" spans="3:5" x14ac:dyDescent="0.25">
      <c r="C503" s="37"/>
      <c r="D503" s="37"/>
      <c r="E503" s="37"/>
    </row>
    <row r="504" spans="3:5" x14ac:dyDescent="0.25">
      <c r="C504" s="37"/>
      <c r="D504" s="37"/>
      <c r="E504" s="37"/>
    </row>
    <row r="505" spans="3:5" x14ac:dyDescent="0.25">
      <c r="C505" s="37"/>
      <c r="D505" s="37"/>
      <c r="E505" s="37"/>
    </row>
    <row r="506" spans="3:5" x14ac:dyDescent="0.25">
      <c r="C506" s="37"/>
      <c r="D506" s="37"/>
      <c r="E506" s="37"/>
    </row>
    <row r="507" spans="3:5" x14ac:dyDescent="0.25">
      <c r="C507" s="37"/>
      <c r="D507" s="37"/>
      <c r="E507" s="37"/>
    </row>
    <row r="508" spans="3:5" x14ac:dyDescent="0.25">
      <c r="C508" s="37"/>
      <c r="D508" s="37"/>
      <c r="E508" s="37"/>
    </row>
    <row r="509" spans="3:5" x14ac:dyDescent="0.25">
      <c r="C509" s="37"/>
      <c r="D509" s="37"/>
      <c r="E509" s="37"/>
    </row>
    <row r="510" spans="3:5" x14ac:dyDescent="0.25">
      <c r="C510" s="37"/>
      <c r="D510" s="37"/>
      <c r="E510" s="37"/>
    </row>
    <row r="511" spans="3:5" x14ac:dyDescent="0.25">
      <c r="C511" s="37"/>
      <c r="D511" s="37"/>
      <c r="E511" s="37"/>
    </row>
    <row r="512" spans="3:5" x14ac:dyDescent="0.25">
      <c r="C512" s="37"/>
      <c r="D512" s="37"/>
      <c r="E512" s="37"/>
    </row>
    <row r="513" spans="3:5" x14ac:dyDescent="0.25">
      <c r="C513" s="37"/>
      <c r="D513" s="37"/>
      <c r="E513" s="37"/>
    </row>
    <row r="514" spans="3:5" x14ac:dyDescent="0.25">
      <c r="C514" s="37"/>
      <c r="D514" s="37"/>
      <c r="E514" s="37"/>
    </row>
    <row r="515" spans="3:5" x14ac:dyDescent="0.25">
      <c r="C515" s="37"/>
      <c r="D515" s="37"/>
      <c r="E515" s="37"/>
    </row>
    <row r="516" spans="3:5" x14ac:dyDescent="0.25">
      <c r="C516" s="37"/>
      <c r="D516" s="37"/>
      <c r="E516" s="37"/>
    </row>
    <row r="517" spans="3:5" x14ac:dyDescent="0.25">
      <c r="C517" s="37"/>
      <c r="D517" s="37"/>
      <c r="E517" s="37"/>
    </row>
    <row r="518" spans="3:5" x14ac:dyDescent="0.25">
      <c r="C518" s="37"/>
      <c r="D518" s="37"/>
      <c r="E518" s="37"/>
    </row>
    <row r="519" spans="3:5" x14ac:dyDescent="0.25">
      <c r="C519" s="37"/>
      <c r="D519" s="37"/>
      <c r="E519" s="37"/>
    </row>
    <row r="520" spans="3:5" x14ac:dyDescent="0.25">
      <c r="C520" s="37"/>
      <c r="D520" s="37"/>
      <c r="E520" s="37"/>
    </row>
    <row r="521" spans="3:5" x14ac:dyDescent="0.25">
      <c r="C521" s="37"/>
      <c r="D521" s="37"/>
      <c r="E521" s="37"/>
    </row>
    <row r="522" spans="3:5" x14ac:dyDescent="0.25">
      <c r="C522" s="37"/>
      <c r="D522" s="37"/>
      <c r="E522" s="37"/>
    </row>
    <row r="523" spans="3:5" x14ac:dyDescent="0.25">
      <c r="C523" s="37"/>
      <c r="D523" s="37"/>
      <c r="E523" s="37"/>
    </row>
    <row r="524" spans="3:5" x14ac:dyDescent="0.25">
      <c r="C524" s="37"/>
      <c r="D524" s="37"/>
      <c r="E524" s="37"/>
    </row>
    <row r="525" spans="3:5" x14ac:dyDescent="0.25">
      <c r="C525" s="37"/>
      <c r="D525" s="37"/>
      <c r="E525" s="37"/>
    </row>
    <row r="526" spans="3:5" x14ac:dyDescent="0.25">
      <c r="C526" s="37"/>
      <c r="D526" s="37"/>
      <c r="E526" s="37"/>
    </row>
    <row r="527" spans="3:5" x14ac:dyDescent="0.25">
      <c r="C527" s="37"/>
      <c r="D527" s="37"/>
      <c r="E527" s="37"/>
    </row>
    <row r="528" spans="3:5" x14ac:dyDescent="0.25">
      <c r="C528" s="37"/>
      <c r="D528" s="37"/>
      <c r="E528" s="37"/>
    </row>
    <row r="529" spans="3:5" x14ac:dyDescent="0.25">
      <c r="C529" s="37"/>
      <c r="D529" s="37"/>
      <c r="E529" s="37"/>
    </row>
    <row r="530" spans="3:5" x14ac:dyDescent="0.25">
      <c r="C530" s="37"/>
      <c r="D530" s="37"/>
      <c r="E530" s="37"/>
    </row>
    <row r="531" spans="3:5" x14ac:dyDescent="0.25">
      <c r="C531" s="37"/>
      <c r="D531" s="37"/>
      <c r="E531" s="37"/>
    </row>
    <row r="532" spans="3:5" x14ac:dyDescent="0.25">
      <c r="C532" s="37"/>
      <c r="D532" s="37"/>
      <c r="E532" s="37"/>
    </row>
    <row r="533" spans="3:5" x14ac:dyDescent="0.25">
      <c r="C533" s="37"/>
      <c r="D533" s="37"/>
      <c r="E533" s="37"/>
    </row>
    <row r="534" spans="3:5" x14ac:dyDescent="0.25">
      <c r="C534" s="37"/>
      <c r="D534" s="37"/>
      <c r="E534" s="37"/>
    </row>
    <row r="535" spans="3:5" x14ac:dyDescent="0.25">
      <c r="C535" s="37"/>
      <c r="D535" s="37"/>
      <c r="E535" s="37"/>
    </row>
    <row r="536" spans="3:5" x14ac:dyDescent="0.25">
      <c r="C536" s="37"/>
      <c r="D536" s="37"/>
      <c r="E536" s="37"/>
    </row>
    <row r="537" spans="3:5" x14ac:dyDescent="0.25">
      <c r="C537" s="37"/>
      <c r="D537" s="37"/>
      <c r="E537" s="37"/>
    </row>
    <row r="538" spans="3:5" x14ac:dyDescent="0.25">
      <c r="C538" s="37"/>
      <c r="D538" s="37"/>
      <c r="E538" s="37"/>
    </row>
    <row r="539" spans="3:5" x14ac:dyDescent="0.25">
      <c r="C539" s="37"/>
      <c r="D539" s="37"/>
      <c r="E539" s="37"/>
    </row>
    <row r="540" spans="3:5" x14ac:dyDescent="0.25">
      <c r="C540" s="37"/>
      <c r="D540" s="37"/>
      <c r="E540" s="37"/>
    </row>
    <row r="541" spans="3:5" x14ac:dyDescent="0.25">
      <c r="C541" s="37"/>
      <c r="D541" s="37"/>
      <c r="E541" s="37"/>
    </row>
    <row r="542" spans="3:5" x14ac:dyDescent="0.25">
      <c r="C542" s="37"/>
      <c r="D542" s="37"/>
      <c r="E542" s="37"/>
    </row>
    <row r="543" spans="3:5" x14ac:dyDescent="0.25">
      <c r="C543" s="37"/>
      <c r="D543" s="37"/>
      <c r="E543" s="37"/>
    </row>
    <row r="544" spans="3:5" x14ac:dyDescent="0.25">
      <c r="C544" s="37"/>
      <c r="D544" s="37"/>
      <c r="E544" s="37"/>
    </row>
    <row r="545" spans="3:5" x14ac:dyDescent="0.25">
      <c r="C545" s="37"/>
      <c r="D545" s="37"/>
      <c r="E545" s="37"/>
    </row>
    <row r="546" spans="3:5" x14ac:dyDescent="0.25">
      <c r="C546" s="37"/>
      <c r="D546" s="37"/>
      <c r="E546" s="37"/>
    </row>
    <row r="547" spans="3:5" x14ac:dyDescent="0.25">
      <c r="C547" s="37"/>
      <c r="D547" s="37"/>
      <c r="E547" s="37"/>
    </row>
    <row r="548" spans="3:5" x14ac:dyDescent="0.25">
      <c r="C548" s="37"/>
      <c r="D548" s="37"/>
      <c r="E548" s="37"/>
    </row>
    <row r="549" spans="3:5" x14ac:dyDescent="0.25">
      <c r="C549" s="37"/>
      <c r="D549" s="37"/>
      <c r="E549" s="37"/>
    </row>
    <row r="550" spans="3:5" x14ac:dyDescent="0.25">
      <c r="C550" s="37"/>
      <c r="D550" s="37"/>
      <c r="E550" s="37"/>
    </row>
    <row r="551" spans="3:5" x14ac:dyDescent="0.25">
      <c r="C551" s="37"/>
      <c r="D551" s="37"/>
      <c r="E551" s="37"/>
    </row>
    <row r="552" spans="3:5" x14ac:dyDescent="0.25">
      <c r="C552" s="37"/>
      <c r="D552" s="37"/>
      <c r="E552" s="37"/>
    </row>
    <row r="553" spans="3:5" x14ac:dyDescent="0.25">
      <c r="C553" s="37"/>
      <c r="D553" s="37"/>
      <c r="E553" s="37"/>
    </row>
    <row r="554" spans="3:5" x14ac:dyDescent="0.25">
      <c r="C554" s="37"/>
      <c r="D554" s="37"/>
      <c r="E554" s="37"/>
    </row>
    <row r="555" spans="3:5" x14ac:dyDescent="0.25">
      <c r="C555" s="37"/>
      <c r="D555" s="37"/>
      <c r="E555" s="37"/>
    </row>
    <row r="556" spans="3:5" x14ac:dyDescent="0.25">
      <c r="C556" s="37"/>
      <c r="D556" s="37"/>
      <c r="E556" s="37"/>
    </row>
    <row r="557" spans="3:5" x14ac:dyDescent="0.25">
      <c r="C557" s="37"/>
      <c r="D557" s="37"/>
      <c r="E557" s="37"/>
    </row>
    <row r="558" spans="3:5" x14ac:dyDescent="0.25">
      <c r="C558" s="37"/>
      <c r="D558" s="37"/>
      <c r="E558" s="37"/>
    </row>
    <row r="559" spans="3:5" x14ac:dyDescent="0.25">
      <c r="C559" s="37"/>
      <c r="D559" s="37"/>
      <c r="E559" s="37"/>
    </row>
    <row r="560" spans="3:5" x14ac:dyDescent="0.25">
      <c r="C560" s="37"/>
      <c r="D560" s="37"/>
      <c r="E560" s="37"/>
    </row>
    <row r="561" spans="3:5" x14ac:dyDescent="0.25">
      <c r="C561" s="37"/>
      <c r="D561" s="37"/>
      <c r="E561" s="37"/>
    </row>
    <row r="562" spans="3:5" x14ac:dyDescent="0.25">
      <c r="C562" s="37"/>
      <c r="D562" s="37"/>
      <c r="E562" s="37"/>
    </row>
    <row r="563" spans="3:5" x14ac:dyDescent="0.25">
      <c r="C563" s="37"/>
      <c r="D563" s="37"/>
      <c r="E563" s="37"/>
    </row>
    <row r="564" spans="3:5" x14ac:dyDescent="0.25">
      <c r="C564" s="37"/>
      <c r="D564" s="37"/>
      <c r="E564" s="37"/>
    </row>
    <row r="565" spans="3:5" x14ac:dyDescent="0.25">
      <c r="C565" s="37"/>
      <c r="D565" s="37"/>
      <c r="E565" s="37"/>
    </row>
    <row r="566" spans="3:5" x14ac:dyDescent="0.25">
      <c r="C566" s="37"/>
      <c r="D566" s="37"/>
      <c r="E566" s="37"/>
    </row>
    <row r="567" spans="3:5" x14ac:dyDescent="0.25">
      <c r="C567" s="37"/>
      <c r="D567" s="37"/>
      <c r="E567" s="37"/>
    </row>
    <row r="568" spans="3:5" x14ac:dyDescent="0.25">
      <c r="C568" s="37"/>
      <c r="D568" s="37"/>
      <c r="E568" s="37"/>
    </row>
    <row r="569" spans="3:5" x14ac:dyDescent="0.25">
      <c r="C569" s="37"/>
      <c r="D569" s="37"/>
      <c r="E569" s="37"/>
    </row>
    <row r="570" spans="3:5" x14ac:dyDescent="0.25">
      <c r="C570" s="37"/>
      <c r="D570" s="37"/>
      <c r="E570" s="37"/>
    </row>
    <row r="571" spans="3:5" x14ac:dyDescent="0.25">
      <c r="C571" s="37"/>
      <c r="D571" s="37"/>
      <c r="E571" s="37"/>
    </row>
    <row r="572" spans="3:5" x14ac:dyDescent="0.25">
      <c r="C572" s="37"/>
      <c r="D572" s="37"/>
      <c r="E572" s="37"/>
    </row>
    <row r="573" spans="3:5" x14ac:dyDescent="0.25">
      <c r="C573" s="37"/>
      <c r="D573" s="37"/>
      <c r="E573" s="37"/>
    </row>
    <row r="574" spans="3:5" x14ac:dyDescent="0.25">
      <c r="C574" s="37"/>
      <c r="D574" s="37"/>
      <c r="E574" s="37"/>
    </row>
    <row r="575" spans="3:5" x14ac:dyDescent="0.25">
      <c r="C575" s="37"/>
      <c r="D575" s="37"/>
      <c r="E575" s="37"/>
    </row>
    <row r="576" spans="3:5" x14ac:dyDescent="0.25">
      <c r="C576" s="37"/>
      <c r="D576" s="37"/>
      <c r="E576" s="37"/>
    </row>
    <row r="577" spans="3:5" x14ac:dyDescent="0.25">
      <c r="C577" s="37"/>
      <c r="D577" s="37"/>
      <c r="E577" s="37"/>
    </row>
    <row r="578" spans="3:5" x14ac:dyDescent="0.25">
      <c r="C578" s="37"/>
      <c r="D578" s="37"/>
      <c r="E578" s="37"/>
    </row>
    <row r="579" spans="3:5" x14ac:dyDescent="0.25">
      <c r="C579" s="37"/>
      <c r="D579" s="37"/>
      <c r="E579" s="37"/>
    </row>
    <row r="580" spans="3:5" x14ac:dyDescent="0.25">
      <c r="C580" s="37"/>
      <c r="D580" s="37"/>
      <c r="E580" s="37"/>
    </row>
    <row r="581" spans="3:5" x14ac:dyDescent="0.25">
      <c r="C581" s="37"/>
      <c r="D581" s="37"/>
      <c r="E581" s="37"/>
    </row>
    <row r="582" spans="3:5" x14ac:dyDescent="0.25">
      <c r="C582" s="37"/>
      <c r="D582" s="37"/>
      <c r="E582" s="37"/>
    </row>
    <row r="583" spans="3:5" x14ac:dyDescent="0.25">
      <c r="C583" s="37"/>
      <c r="D583" s="37"/>
      <c r="E583" s="37"/>
    </row>
    <row r="584" spans="3:5" x14ac:dyDescent="0.25">
      <c r="C584" s="37"/>
      <c r="D584" s="37"/>
      <c r="E584" s="37"/>
    </row>
    <row r="585" spans="3:5" x14ac:dyDescent="0.25">
      <c r="C585" s="37"/>
      <c r="D585" s="37"/>
      <c r="E585" s="37"/>
    </row>
    <row r="586" spans="3:5" x14ac:dyDescent="0.25">
      <c r="C586" s="37"/>
      <c r="D586" s="37"/>
      <c r="E586" s="37"/>
    </row>
    <row r="587" spans="3:5" x14ac:dyDescent="0.25">
      <c r="C587" s="37"/>
      <c r="D587" s="37"/>
      <c r="E587" s="37"/>
    </row>
    <row r="588" spans="3:5" x14ac:dyDescent="0.25">
      <c r="C588" s="37"/>
      <c r="D588" s="37"/>
      <c r="E588" s="37"/>
    </row>
    <row r="589" spans="3:5" x14ac:dyDescent="0.25">
      <c r="C589" s="37"/>
      <c r="D589" s="37"/>
      <c r="E589" s="37"/>
    </row>
    <row r="590" spans="3:5" x14ac:dyDescent="0.25">
      <c r="C590" s="37"/>
      <c r="D590" s="37"/>
      <c r="E590" s="37"/>
    </row>
    <row r="591" spans="3:5" x14ac:dyDescent="0.25">
      <c r="C591" s="37"/>
      <c r="D591" s="37"/>
      <c r="E591" s="37"/>
    </row>
    <row r="592" spans="3:5" x14ac:dyDescent="0.25">
      <c r="C592" s="37"/>
      <c r="D592" s="37"/>
      <c r="E592" s="37"/>
    </row>
    <row r="593" spans="3:5" x14ac:dyDescent="0.25">
      <c r="C593" s="37"/>
      <c r="D593" s="37"/>
      <c r="E593" s="37"/>
    </row>
    <row r="594" spans="3:5" x14ac:dyDescent="0.25">
      <c r="C594" s="37"/>
      <c r="D594" s="37"/>
      <c r="E594" s="37"/>
    </row>
    <row r="595" spans="3:5" x14ac:dyDescent="0.25">
      <c r="C595" s="37"/>
      <c r="D595" s="37"/>
      <c r="E595" s="37"/>
    </row>
    <row r="596" spans="3:5" x14ac:dyDescent="0.25">
      <c r="C596" s="37"/>
      <c r="D596" s="37"/>
      <c r="E596" s="37"/>
    </row>
    <row r="597" spans="3:5" x14ac:dyDescent="0.25">
      <c r="C597" s="37"/>
      <c r="D597" s="37"/>
      <c r="E597" s="37"/>
    </row>
    <row r="598" spans="3:5" x14ac:dyDescent="0.25">
      <c r="C598" s="37"/>
      <c r="D598" s="37"/>
      <c r="E598" s="37"/>
    </row>
    <row r="599" spans="3:5" x14ac:dyDescent="0.25">
      <c r="C599" s="37"/>
      <c r="D599" s="37"/>
      <c r="E599" s="37"/>
    </row>
    <row r="600" spans="3:5" x14ac:dyDescent="0.25">
      <c r="C600" s="37"/>
      <c r="D600" s="37"/>
      <c r="E600" s="37"/>
    </row>
    <row r="601" spans="3:5" x14ac:dyDescent="0.25">
      <c r="C601" s="37"/>
      <c r="D601" s="37"/>
      <c r="E601" s="37"/>
    </row>
    <row r="602" spans="3:5" x14ac:dyDescent="0.25">
      <c r="C602" s="37"/>
      <c r="D602" s="37"/>
      <c r="E602" s="37"/>
    </row>
    <row r="603" spans="3:5" x14ac:dyDescent="0.25">
      <c r="C603" s="37"/>
      <c r="D603" s="37"/>
      <c r="E603" s="37"/>
    </row>
    <row r="604" spans="3:5" x14ac:dyDescent="0.25">
      <c r="C604" s="37"/>
      <c r="D604" s="37"/>
      <c r="E604" s="37"/>
    </row>
    <row r="605" spans="3:5" x14ac:dyDescent="0.25">
      <c r="C605" s="37"/>
      <c r="D605" s="37"/>
      <c r="E605" s="37"/>
    </row>
    <row r="606" spans="3:5" x14ac:dyDescent="0.25">
      <c r="C606" s="37"/>
      <c r="D606" s="37"/>
      <c r="E606" s="37"/>
    </row>
    <row r="607" spans="3:5" x14ac:dyDescent="0.25">
      <c r="C607" s="37"/>
      <c r="D607" s="37"/>
      <c r="E607" s="37"/>
    </row>
    <row r="608" spans="3:5" x14ac:dyDescent="0.25">
      <c r="C608" s="37"/>
      <c r="D608" s="37"/>
      <c r="E608" s="37"/>
    </row>
    <row r="609" spans="3:5" x14ac:dyDescent="0.25">
      <c r="C609" s="37"/>
      <c r="D609" s="37"/>
      <c r="E609" s="37"/>
    </row>
    <row r="610" spans="3:5" x14ac:dyDescent="0.25">
      <c r="C610" s="37"/>
      <c r="D610" s="37"/>
      <c r="E610" s="37"/>
    </row>
    <row r="611" spans="3:5" x14ac:dyDescent="0.25">
      <c r="C611" s="37"/>
      <c r="D611" s="37"/>
      <c r="E611" s="37"/>
    </row>
    <row r="612" spans="3:5" x14ac:dyDescent="0.25">
      <c r="C612" s="37"/>
      <c r="D612" s="37"/>
      <c r="E612" s="37"/>
    </row>
    <row r="613" spans="3:5" x14ac:dyDescent="0.25">
      <c r="C613" s="37"/>
      <c r="D613" s="37"/>
      <c r="E613" s="37"/>
    </row>
    <row r="614" spans="3:5" x14ac:dyDescent="0.25">
      <c r="C614" s="37"/>
      <c r="D614" s="37"/>
      <c r="E614" s="37"/>
    </row>
    <row r="615" spans="3:5" x14ac:dyDescent="0.25">
      <c r="C615" s="37"/>
      <c r="D615" s="37"/>
      <c r="E615" s="37"/>
    </row>
    <row r="616" spans="3:5" x14ac:dyDescent="0.25">
      <c r="C616" s="37"/>
      <c r="D616" s="37"/>
      <c r="E616" s="37"/>
    </row>
    <row r="617" spans="3:5" x14ac:dyDescent="0.25">
      <c r="C617" s="37"/>
      <c r="D617" s="37"/>
      <c r="E617" s="37"/>
    </row>
    <row r="618" spans="3:5" x14ac:dyDescent="0.25">
      <c r="C618" s="37"/>
      <c r="D618" s="37"/>
      <c r="E618" s="37"/>
    </row>
    <row r="619" spans="3:5" x14ac:dyDescent="0.25">
      <c r="C619" s="37"/>
      <c r="D619" s="37"/>
      <c r="E619" s="37"/>
    </row>
    <row r="620" spans="3:5" x14ac:dyDescent="0.25">
      <c r="C620" s="37"/>
      <c r="D620" s="37"/>
      <c r="E620" s="37"/>
    </row>
    <row r="621" spans="3:5" x14ac:dyDescent="0.25">
      <c r="C621" s="37"/>
      <c r="D621" s="37"/>
      <c r="E621" s="37"/>
    </row>
    <row r="622" spans="3:5" x14ac:dyDescent="0.25">
      <c r="C622" s="37"/>
      <c r="D622" s="37"/>
      <c r="E622" s="37"/>
    </row>
    <row r="623" spans="3:5" x14ac:dyDescent="0.25">
      <c r="C623" s="37"/>
      <c r="D623" s="37"/>
      <c r="E623" s="37"/>
    </row>
    <row r="624" spans="3:5" x14ac:dyDescent="0.25">
      <c r="C624" s="37"/>
      <c r="D624" s="37"/>
      <c r="E624" s="37"/>
    </row>
    <row r="625" spans="3:5" x14ac:dyDescent="0.25">
      <c r="C625" s="37"/>
      <c r="D625" s="37"/>
      <c r="E625" s="37"/>
    </row>
    <row r="626" spans="3:5" x14ac:dyDescent="0.25">
      <c r="C626" s="37"/>
      <c r="D626" s="37"/>
      <c r="E626" s="37"/>
    </row>
    <row r="627" spans="3:5" x14ac:dyDescent="0.25">
      <c r="C627" s="37"/>
      <c r="D627" s="37"/>
      <c r="E627" s="37"/>
    </row>
    <row r="628" spans="3:5" x14ac:dyDescent="0.25">
      <c r="C628" s="37"/>
      <c r="D628" s="37"/>
      <c r="E628" s="37"/>
    </row>
    <row r="629" spans="3:5" x14ac:dyDescent="0.25">
      <c r="C629" s="37"/>
      <c r="D629" s="37"/>
      <c r="E629" s="37"/>
    </row>
    <row r="630" spans="3:5" x14ac:dyDescent="0.25">
      <c r="C630" s="37"/>
      <c r="D630" s="37"/>
      <c r="E630" s="37"/>
    </row>
    <row r="631" spans="3:5" x14ac:dyDescent="0.25">
      <c r="C631" s="37"/>
      <c r="D631" s="37"/>
      <c r="E631" s="37"/>
    </row>
    <row r="632" spans="3:5" x14ac:dyDescent="0.25">
      <c r="C632" s="37"/>
      <c r="D632" s="37"/>
      <c r="E632" s="37"/>
    </row>
    <row r="633" spans="3:5" x14ac:dyDescent="0.25">
      <c r="C633" s="37"/>
      <c r="D633" s="37"/>
      <c r="E633" s="37"/>
    </row>
    <row r="634" spans="3:5" x14ac:dyDescent="0.25">
      <c r="C634" s="37"/>
      <c r="D634" s="37"/>
      <c r="E634" s="37"/>
    </row>
    <row r="635" spans="3:5" x14ac:dyDescent="0.25">
      <c r="C635" s="37"/>
      <c r="D635" s="37"/>
      <c r="E635" s="37"/>
    </row>
    <row r="636" spans="3:5" x14ac:dyDescent="0.25">
      <c r="C636" s="37"/>
      <c r="D636" s="37"/>
      <c r="E636" s="37"/>
    </row>
    <row r="637" spans="3:5" x14ac:dyDescent="0.25">
      <c r="C637" s="37"/>
      <c r="D637" s="37"/>
      <c r="E637" s="37"/>
    </row>
    <row r="638" spans="3:5" x14ac:dyDescent="0.25">
      <c r="C638" s="37"/>
      <c r="D638" s="37"/>
      <c r="E638" s="37"/>
    </row>
    <row r="639" spans="3:5" x14ac:dyDescent="0.25">
      <c r="C639" s="37"/>
      <c r="D639" s="37"/>
      <c r="E639" s="37"/>
    </row>
    <row r="640" spans="3:5" x14ac:dyDescent="0.25">
      <c r="C640" s="37"/>
      <c r="D640" s="37"/>
      <c r="E640" s="37"/>
    </row>
    <row r="641" spans="3:5" x14ac:dyDescent="0.25">
      <c r="C641" s="37"/>
      <c r="D641" s="37"/>
      <c r="E641" s="37"/>
    </row>
    <row r="642" spans="3:5" x14ac:dyDescent="0.25">
      <c r="C642" s="37"/>
      <c r="D642" s="37"/>
      <c r="E642" s="37"/>
    </row>
    <row r="643" spans="3:5" x14ac:dyDescent="0.25">
      <c r="C643" s="37"/>
      <c r="D643" s="37"/>
      <c r="E643" s="37"/>
    </row>
    <row r="644" spans="3:5" x14ac:dyDescent="0.25">
      <c r="C644" s="37"/>
      <c r="D644" s="37"/>
      <c r="E644" s="37"/>
    </row>
    <row r="645" spans="3:5" x14ac:dyDescent="0.25">
      <c r="C645" s="37"/>
      <c r="D645" s="37"/>
      <c r="E645" s="37"/>
    </row>
    <row r="646" spans="3:5" x14ac:dyDescent="0.25">
      <c r="C646" s="37"/>
      <c r="D646" s="37"/>
      <c r="E646" s="37"/>
    </row>
    <row r="647" spans="3:5" x14ac:dyDescent="0.25">
      <c r="C647" s="37"/>
      <c r="D647" s="37"/>
      <c r="E647" s="37"/>
    </row>
    <row r="648" spans="3:5" x14ac:dyDescent="0.25">
      <c r="C648" s="37"/>
      <c r="D648" s="37"/>
      <c r="E648" s="37"/>
    </row>
    <row r="649" spans="3:5" x14ac:dyDescent="0.25">
      <c r="C649" s="37"/>
      <c r="D649" s="37"/>
      <c r="E649" s="37"/>
    </row>
    <row r="650" spans="3:5" x14ac:dyDescent="0.25">
      <c r="C650" s="37"/>
      <c r="D650" s="37"/>
      <c r="E650" s="37"/>
    </row>
    <row r="651" spans="3:5" x14ac:dyDescent="0.25">
      <c r="C651" s="37"/>
      <c r="D651" s="37"/>
      <c r="E651" s="37"/>
    </row>
    <row r="652" spans="3:5" x14ac:dyDescent="0.25">
      <c r="C652" s="37"/>
      <c r="D652" s="37"/>
      <c r="E652" s="37"/>
    </row>
    <row r="653" spans="3:5" x14ac:dyDescent="0.25">
      <c r="C653" s="37"/>
      <c r="D653" s="37"/>
      <c r="E653" s="37"/>
    </row>
    <row r="654" spans="3:5" x14ac:dyDescent="0.25">
      <c r="C654" s="37"/>
      <c r="D654" s="37"/>
      <c r="E654" s="37"/>
    </row>
    <row r="655" spans="3:5" x14ac:dyDescent="0.25">
      <c r="C655" s="37"/>
      <c r="D655" s="37"/>
      <c r="E655" s="37"/>
    </row>
    <row r="656" spans="3:5" x14ac:dyDescent="0.25">
      <c r="C656" s="37"/>
      <c r="D656" s="37"/>
      <c r="E656" s="37"/>
    </row>
    <row r="657" spans="3:5" x14ac:dyDescent="0.25">
      <c r="C657" s="37"/>
      <c r="D657" s="37"/>
      <c r="E657" s="37"/>
    </row>
    <row r="658" spans="3:5" x14ac:dyDescent="0.25">
      <c r="C658" s="37"/>
      <c r="D658" s="37"/>
      <c r="E658" s="37"/>
    </row>
    <row r="659" spans="3:5" x14ac:dyDescent="0.25">
      <c r="C659" s="37"/>
      <c r="D659" s="37"/>
      <c r="E659" s="37"/>
    </row>
    <row r="660" spans="3:5" x14ac:dyDescent="0.25">
      <c r="C660" s="37"/>
      <c r="D660" s="37"/>
      <c r="E660" s="37"/>
    </row>
    <row r="661" spans="3:5" x14ac:dyDescent="0.25">
      <c r="C661" s="37"/>
      <c r="D661" s="37"/>
      <c r="E661" s="37"/>
    </row>
    <row r="662" spans="3:5" x14ac:dyDescent="0.25">
      <c r="C662" s="37"/>
      <c r="D662" s="37"/>
      <c r="E662" s="37"/>
    </row>
    <row r="663" spans="3:5" x14ac:dyDescent="0.25">
      <c r="C663" s="37"/>
      <c r="D663" s="37"/>
      <c r="E663" s="37"/>
    </row>
    <row r="664" spans="3:5" x14ac:dyDescent="0.25">
      <c r="C664" s="37"/>
      <c r="D664" s="37"/>
      <c r="E664" s="37"/>
    </row>
    <row r="665" spans="3:5" x14ac:dyDescent="0.25">
      <c r="C665" s="37"/>
      <c r="D665" s="37"/>
      <c r="E665" s="37"/>
    </row>
    <row r="666" spans="3:5" x14ac:dyDescent="0.25">
      <c r="C666" s="37"/>
      <c r="D666" s="37"/>
      <c r="E666" s="37"/>
    </row>
    <row r="667" spans="3:5" x14ac:dyDescent="0.25">
      <c r="C667" s="37"/>
      <c r="D667" s="37"/>
      <c r="E667" s="37"/>
    </row>
    <row r="668" spans="3:5" x14ac:dyDescent="0.25">
      <c r="C668" s="37"/>
      <c r="D668" s="37"/>
      <c r="E668" s="37"/>
    </row>
    <row r="669" spans="3:5" x14ac:dyDescent="0.25">
      <c r="C669" s="37"/>
      <c r="D669" s="37"/>
      <c r="E669" s="37"/>
    </row>
    <row r="670" spans="3:5" x14ac:dyDescent="0.25">
      <c r="C670" s="37"/>
      <c r="D670" s="37"/>
      <c r="E670" s="37"/>
    </row>
    <row r="671" spans="3:5" x14ac:dyDescent="0.25">
      <c r="C671" s="37"/>
      <c r="D671" s="37"/>
      <c r="E671" s="37"/>
    </row>
    <row r="672" spans="3:5" x14ac:dyDescent="0.25">
      <c r="C672" s="37"/>
      <c r="D672" s="37"/>
      <c r="E672" s="37"/>
    </row>
    <row r="673" spans="3:5" x14ac:dyDescent="0.25">
      <c r="C673" s="37"/>
      <c r="D673" s="37"/>
      <c r="E673" s="37"/>
    </row>
    <row r="674" spans="3:5" x14ac:dyDescent="0.25">
      <c r="C674" s="37"/>
      <c r="D674" s="37"/>
      <c r="E674" s="37"/>
    </row>
    <row r="675" spans="3:5" x14ac:dyDescent="0.25">
      <c r="C675" s="37"/>
      <c r="D675" s="37"/>
      <c r="E675" s="37"/>
    </row>
    <row r="676" spans="3:5" x14ac:dyDescent="0.25">
      <c r="C676" s="37"/>
      <c r="D676" s="37"/>
      <c r="E676" s="37"/>
    </row>
    <row r="677" spans="3:5" x14ac:dyDescent="0.25">
      <c r="C677" s="37"/>
      <c r="D677" s="37"/>
      <c r="E677" s="37"/>
    </row>
    <row r="678" spans="3:5" x14ac:dyDescent="0.25">
      <c r="C678" s="37"/>
      <c r="D678" s="37"/>
      <c r="E678" s="37"/>
    </row>
    <row r="679" spans="3:5" x14ac:dyDescent="0.25">
      <c r="C679" s="37"/>
      <c r="D679" s="37"/>
      <c r="E679" s="37"/>
    </row>
    <row r="680" spans="3:5" x14ac:dyDescent="0.25">
      <c r="C680" s="37"/>
      <c r="D680" s="37"/>
      <c r="E680" s="37"/>
    </row>
    <row r="681" spans="3:5" x14ac:dyDescent="0.25">
      <c r="C681" s="37"/>
      <c r="D681" s="37"/>
      <c r="E681" s="37"/>
    </row>
    <row r="682" spans="3:5" x14ac:dyDescent="0.25">
      <c r="C682" s="37"/>
      <c r="D682" s="37"/>
      <c r="E682" s="37"/>
    </row>
    <row r="683" spans="3:5" x14ac:dyDescent="0.25">
      <c r="C683" s="37"/>
      <c r="D683" s="37"/>
      <c r="E683" s="37"/>
    </row>
    <row r="684" spans="3:5" x14ac:dyDescent="0.25">
      <c r="C684" s="37"/>
      <c r="D684" s="37"/>
      <c r="E684" s="37"/>
    </row>
    <row r="685" spans="3:5" x14ac:dyDescent="0.25">
      <c r="C685" s="37"/>
      <c r="D685" s="37"/>
      <c r="E685" s="37"/>
    </row>
    <row r="686" spans="3:5" x14ac:dyDescent="0.25">
      <c r="C686" s="37"/>
      <c r="D686" s="37"/>
      <c r="E686" s="37"/>
    </row>
    <row r="687" spans="3:5" x14ac:dyDescent="0.25">
      <c r="C687" s="37"/>
      <c r="D687" s="37"/>
      <c r="E687" s="37"/>
    </row>
    <row r="688" spans="3:5" x14ac:dyDescent="0.25">
      <c r="C688" s="37"/>
      <c r="D688" s="37"/>
      <c r="E688" s="37"/>
    </row>
    <row r="689" spans="3:5" x14ac:dyDescent="0.25">
      <c r="C689" s="37"/>
      <c r="D689" s="37"/>
      <c r="E689" s="37"/>
    </row>
    <row r="690" spans="3:5" x14ac:dyDescent="0.25">
      <c r="C690" s="37"/>
      <c r="D690" s="37"/>
      <c r="E690" s="37"/>
    </row>
    <row r="691" spans="3:5" x14ac:dyDescent="0.25">
      <c r="C691" s="37"/>
      <c r="D691" s="37"/>
      <c r="E691" s="37"/>
    </row>
    <row r="692" spans="3:5" x14ac:dyDescent="0.25">
      <c r="C692" s="37"/>
      <c r="D692" s="37"/>
      <c r="E692" s="37"/>
    </row>
    <row r="693" spans="3:5" x14ac:dyDescent="0.25">
      <c r="C693" s="37"/>
      <c r="D693" s="37"/>
      <c r="E693" s="37"/>
    </row>
    <row r="694" spans="3:5" x14ac:dyDescent="0.25">
      <c r="C694" s="37"/>
      <c r="D694" s="37"/>
      <c r="E694" s="37"/>
    </row>
    <row r="695" spans="3:5" x14ac:dyDescent="0.25">
      <c r="C695" s="37"/>
      <c r="D695" s="37"/>
      <c r="E695" s="37"/>
    </row>
    <row r="696" spans="3:5" x14ac:dyDescent="0.25">
      <c r="C696" s="37"/>
      <c r="D696" s="37"/>
      <c r="E696" s="37"/>
    </row>
    <row r="697" spans="3:5" x14ac:dyDescent="0.25">
      <c r="C697" s="37"/>
      <c r="D697" s="37"/>
      <c r="E697" s="37"/>
    </row>
    <row r="698" spans="3:5" x14ac:dyDescent="0.25">
      <c r="C698" s="37"/>
      <c r="D698" s="37"/>
      <c r="E698" s="37"/>
    </row>
    <row r="699" spans="3:5" x14ac:dyDescent="0.25">
      <c r="C699" s="37"/>
      <c r="D699" s="37"/>
      <c r="E699" s="37"/>
    </row>
    <row r="700" spans="3:5" x14ac:dyDescent="0.25">
      <c r="C700" s="37"/>
      <c r="D700" s="37"/>
      <c r="E700" s="37"/>
    </row>
    <row r="701" spans="3:5" x14ac:dyDescent="0.25">
      <c r="C701" s="37"/>
      <c r="D701" s="37"/>
      <c r="E701" s="37"/>
    </row>
    <row r="702" spans="3:5" x14ac:dyDescent="0.25">
      <c r="C702" s="37"/>
      <c r="D702" s="37"/>
      <c r="E702" s="37"/>
    </row>
    <row r="703" spans="3:5" x14ac:dyDescent="0.25">
      <c r="C703" s="37"/>
      <c r="D703" s="37"/>
      <c r="E703" s="37"/>
    </row>
    <row r="704" spans="3:5" x14ac:dyDescent="0.25">
      <c r="C704" s="37"/>
      <c r="D704" s="37"/>
      <c r="E704" s="37"/>
    </row>
    <row r="705" spans="3:5" x14ac:dyDescent="0.25">
      <c r="C705" s="37"/>
      <c r="D705" s="37"/>
      <c r="E705" s="37"/>
    </row>
    <row r="706" spans="3:5" x14ac:dyDescent="0.25">
      <c r="C706" s="37"/>
      <c r="D706" s="37"/>
      <c r="E706" s="37"/>
    </row>
    <row r="707" spans="3:5" x14ac:dyDescent="0.25">
      <c r="C707" s="37"/>
      <c r="D707" s="37"/>
      <c r="E707" s="37"/>
    </row>
    <row r="708" spans="3:5" x14ac:dyDescent="0.25">
      <c r="C708" s="37"/>
      <c r="D708" s="37"/>
      <c r="E708" s="37"/>
    </row>
    <row r="709" spans="3:5" x14ac:dyDescent="0.25">
      <c r="C709" s="37"/>
      <c r="D709" s="37"/>
      <c r="E709" s="37"/>
    </row>
    <row r="710" spans="3:5" x14ac:dyDescent="0.25">
      <c r="C710" s="37"/>
      <c r="D710" s="37"/>
      <c r="E710" s="37"/>
    </row>
    <row r="711" spans="3:5" x14ac:dyDescent="0.25">
      <c r="C711" s="37"/>
      <c r="D711" s="37"/>
      <c r="E711" s="37"/>
    </row>
    <row r="712" spans="3:5" x14ac:dyDescent="0.25">
      <c r="C712" s="37"/>
      <c r="D712" s="37"/>
      <c r="E712" s="37"/>
    </row>
    <row r="713" spans="3:5" x14ac:dyDescent="0.25">
      <c r="C713" s="37"/>
      <c r="D713" s="37"/>
      <c r="E713" s="37"/>
    </row>
  </sheetData>
  <mergeCells count="8">
    <mergeCell ref="C4:F4"/>
    <mergeCell ref="A7:E7"/>
    <mergeCell ref="A8:E8"/>
    <mergeCell ref="E11:E16"/>
    <mergeCell ref="A11:A16"/>
    <mergeCell ref="B11:B16"/>
    <mergeCell ref="C11:C16"/>
    <mergeCell ref="D11:D16"/>
  </mergeCells>
  <pageMargins left="0.39374999999999999" right="0.39374999999999999" top="0.39374999999999999" bottom="0.39374999999999999" header="0" footer="0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>
      <selection activeCell="D23" sqref="D23"/>
    </sheetView>
  </sheetViews>
  <sheetFormatPr defaultRowHeight="15" x14ac:dyDescent="0.25"/>
  <cols>
    <col min="1" max="1" width="38.140625" style="1" customWidth="1"/>
    <col min="2" max="2" width="6.140625" style="1" customWidth="1"/>
    <col min="3" max="3" width="22.5703125" style="1" customWidth="1"/>
    <col min="4" max="8" width="14.85546875" style="1" customWidth="1"/>
    <col min="9" max="9" width="15.85546875" style="1" customWidth="1"/>
    <col min="10" max="10" width="9.140625" style="1" customWidth="1"/>
    <col min="11" max="16384" width="9.140625" style="1"/>
  </cols>
  <sheetData/>
  <pageMargins left="0.39374999999999999" right="0.39374999999999999" top="0.39374999999999999" bottom="0.3152778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FEB3E62-5013-4F45-8BC5-6852386A49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2021-05-17T06:54:56Z</cp:lastPrinted>
  <dcterms:created xsi:type="dcterms:W3CDTF">2019-05-07T12:41:21Z</dcterms:created>
  <dcterms:modified xsi:type="dcterms:W3CDTF">2021-05-17T07:07:56Z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SV_0503127M_2017_1120.xlsx</vt:lpwstr>
  </property>
  <property fmtid="{D5CDD505-2E9C-101B-9397-08002B2CF9AE}" pid="3" name="Название отчета">
    <vt:lpwstr>SV_0503127M_2017_1120.xlsx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SV_0503127M_2017</vt:lpwstr>
  </property>
  <property fmtid="{D5CDD505-2E9C-101B-9397-08002B2CF9AE}" pid="11" name="Локальная база">
    <vt:lpwstr>не используется</vt:lpwstr>
  </property>
</Properties>
</file>